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15360" windowHeight="7620"/>
  </bookViews>
  <sheets>
    <sheet name="Hoja1" sheetId="1" r:id="rId1"/>
  </sheets>
  <definedNames>
    <definedName name="_xlnm.Print_Area" localSheetId="0">Hoja1!$A$1:$L$141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" i="1" l="1"/>
  <c r="K81" i="1" s="1"/>
  <c r="G72" i="1"/>
  <c r="G73" i="1"/>
  <c r="G74" i="1"/>
  <c r="G75" i="1"/>
  <c r="G76" i="1"/>
  <c r="G77" i="1"/>
  <c r="G78" i="1"/>
  <c r="G79" i="1"/>
  <c r="G80" i="1"/>
  <c r="G71" i="1"/>
  <c r="G46" i="1"/>
  <c r="G37" i="1" l="1"/>
  <c r="G36" i="1"/>
  <c r="G35" i="1"/>
  <c r="G33" i="1"/>
  <c r="G14" i="1"/>
  <c r="G13" i="1"/>
  <c r="G12" i="1" l="1"/>
  <c r="H47" i="1"/>
  <c r="G47" i="1" l="1"/>
  <c r="H81" i="1"/>
  <c r="G81" i="1"/>
</calcChain>
</file>

<file path=xl/sharedStrings.xml><?xml version="1.0" encoding="utf-8"?>
<sst xmlns="http://schemas.openxmlformats.org/spreadsheetml/2006/main" count="591" uniqueCount="200">
  <si>
    <t xml:space="preserve">DIVISIÓN DE CONTABILIDAD </t>
  </si>
  <si>
    <t>RELACION ESTADO DE CUENTAS SUPLIDORES</t>
  </si>
  <si>
    <t>PROVEEDOR</t>
  </si>
  <si>
    <t>NCF FACTURA</t>
  </si>
  <si>
    <t>FECHA FACTURA</t>
  </si>
  <si>
    <t>CONCEPTO</t>
  </si>
  <si>
    <t>OBJETAL</t>
  </si>
  <si>
    <t>TOTAL BRUTO RD$</t>
  </si>
  <si>
    <t>FECHA LIMITE DE PAGO</t>
  </si>
  <si>
    <t>FECHA REGISTRO</t>
  </si>
  <si>
    <t>MONTO FACTURADO</t>
  </si>
  <si>
    <t>MONTO PAGADO A LA FECHA</t>
  </si>
  <si>
    <t>MONTO PENDIENTE DE PAGO</t>
  </si>
  <si>
    <t xml:space="preserve">ESTADO </t>
  </si>
  <si>
    <r>
      <t>CORRESPONDIENTE AL MES DE</t>
    </r>
    <r>
      <rPr>
        <b/>
        <sz val="12"/>
        <color theme="1"/>
        <rFont val="Segoe UI Historic"/>
        <family val="2"/>
      </rPr>
      <t xml:space="preserve"> AGOSTO 2021</t>
    </r>
  </si>
  <si>
    <t>OFFITEK,SRL</t>
  </si>
  <si>
    <t xml:space="preserve">COMPAÑIA LUZ Y FUERZA LAS TERRENAS, S.A </t>
  </si>
  <si>
    <t>EDITORA LISTIN DIARIO,S.A</t>
  </si>
  <si>
    <t>ALBEB, SRL</t>
  </si>
  <si>
    <t>GRUPO DIARIO LIBRE, S.A</t>
  </si>
  <si>
    <t>EDESUR DOMINICANA,S.A</t>
  </si>
  <si>
    <t>ISLA DOMINICAN DE PETROLEO CORPORATION</t>
  </si>
  <si>
    <t>ECOPETROLEO DOMINICANA,S.A</t>
  </si>
  <si>
    <t>OBELCA, S.R.L</t>
  </si>
  <si>
    <t>GULFSTREAM PETROLEUM DOMINICANA</t>
  </si>
  <si>
    <t>PMED.PRODUCTOS MEDICOS DOMINICANOS, SRL</t>
  </si>
  <si>
    <t>INVERSIONES YANG, S.R.L</t>
  </si>
  <si>
    <t>DRA.LUISA MILAGROS CASTILLO DURAN</t>
  </si>
  <si>
    <t>CLARO COMPAÑÍA DOMINICANA DE TELEFONOS. S.A</t>
  </si>
  <si>
    <t>CONSORCIO ENERGETICO PUNTA CANA-MACAO, S.A</t>
  </si>
  <si>
    <t xml:space="preserve">COMEDORES ECONOMICOS </t>
  </si>
  <si>
    <t>NEW IMAGE SOLUTIONS &amp; MARKETING, SRL</t>
  </si>
  <si>
    <r>
      <t xml:space="preserve">PAPERLESS BUSNESS SOLUTIONS </t>
    </r>
    <r>
      <rPr>
        <b/>
        <sz val="12"/>
        <color theme="1"/>
        <rFont val="Calibri"/>
        <family val="2"/>
        <scheme val="minor"/>
      </rPr>
      <t>(SIMPAPEL)</t>
    </r>
  </si>
  <si>
    <r>
      <t>INSTITUTO NACIONAL DE AGUAS POSTABLES Y ALCANTARILLADO</t>
    </r>
    <r>
      <rPr>
        <b/>
        <sz val="12"/>
        <color theme="1"/>
        <rFont val="Calibri"/>
        <family val="2"/>
        <scheme val="minor"/>
      </rPr>
      <t xml:space="preserve"> (INAPA)</t>
    </r>
  </si>
  <si>
    <t>EDENORTE DOMINICANA,S.A</t>
  </si>
  <si>
    <t>3G DOMINICANA, SRL</t>
  </si>
  <si>
    <t>XIOMARI VELOZ D' LUJO FIESTA,SRL</t>
  </si>
  <si>
    <t>ALVERYS MICHELLE, SRL</t>
  </si>
  <si>
    <t>TURBI AUTOSERVICES, SRL</t>
  </si>
  <si>
    <t>B1500003574</t>
  </si>
  <si>
    <t>B1500004116</t>
  </si>
  <si>
    <t>B1500005048</t>
  </si>
  <si>
    <t>B1500000033</t>
  </si>
  <si>
    <t>B1500001446</t>
  </si>
  <si>
    <t>B1500239857</t>
  </si>
  <si>
    <t>B1500238544</t>
  </si>
  <si>
    <t>B1500241600</t>
  </si>
  <si>
    <t>B1500239179</t>
  </si>
  <si>
    <t>B1500239642</t>
  </si>
  <si>
    <t>B1500238355</t>
  </si>
  <si>
    <t>B1500240562</t>
  </si>
  <si>
    <t>B1500241451</t>
  </si>
  <si>
    <t>B1500239493</t>
  </si>
  <si>
    <t>B1500241350</t>
  </si>
  <si>
    <t>B1500237119</t>
  </si>
  <si>
    <t>B1500238184</t>
  </si>
  <si>
    <t>B1500238169</t>
  </si>
  <si>
    <t>B1500240756</t>
  </si>
  <si>
    <t>B1500237955</t>
  </si>
  <si>
    <t>B1500066849</t>
  </si>
  <si>
    <t>B1500066380</t>
  </si>
  <si>
    <t>B1500000046</t>
  </si>
  <si>
    <t>B1500000070</t>
  </si>
  <si>
    <t>B1500001071</t>
  </si>
  <si>
    <t>B1500000027</t>
  </si>
  <si>
    <t>B1500000263</t>
  </si>
  <si>
    <t>B1500000242</t>
  </si>
  <si>
    <t>B1500102944</t>
  </si>
  <si>
    <t>B1500102945</t>
  </si>
  <si>
    <t>B1500102943</t>
  </si>
  <si>
    <t>B1500102941</t>
  </si>
  <si>
    <t>B1500102929</t>
  </si>
  <si>
    <t>B1500102950</t>
  </si>
  <si>
    <t>B1500008520</t>
  </si>
  <si>
    <t>B1500000599</t>
  </si>
  <si>
    <t>B1500000501</t>
  </si>
  <si>
    <t>B1500000300</t>
  </si>
  <si>
    <t>B1500192169</t>
  </si>
  <si>
    <t>B1500192174</t>
  </si>
  <si>
    <t>B1500192124</t>
  </si>
  <si>
    <t>B1500192181</t>
  </si>
  <si>
    <t>B1500192160</t>
  </si>
  <si>
    <t>B1500192101</t>
  </si>
  <si>
    <t>B1500223442</t>
  </si>
  <si>
    <t>B1500223295</t>
  </si>
  <si>
    <t>B1500223293</t>
  </si>
  <si>
    <t>B1500223380</t>
  </si>
  <si>
    <t>B1500223268</t>
  </si>
  <si>
    <t>B1500223271</t>
  </si>
  <si>
    <t>B1500223432</t>
  </si>
  <si>
    <t>B1500223219</t>
  </si>
  <si>
    <t>B1500223372</t>
  </si>
  <si>
    <t>B1500223310</t>
  </si>
  <si>
    <t>B1500223307</t>
  </si>
  <si>
    <t>B1500223362</t>
  </si>
  <si>
    <t>B1500223406</t>
  </si>
  <si>
    <t>B1500223415</t>
  </si>
  <si>
    <t>B1500223330</t>
  </si>
  <si>
    <t>B1500223354</t>
  </si>
  <si>
    <t>B1500223322</t>
  </si>
  <si>
    <t>B1500000014</t>
  </si>
  <si>
    <t>B1500000013</t>
  </si>
  <si>
    <t>B1500000552</t>
  </si>
  <si>
    <t>B1500000208</t>
  </si>
  <si>
    <t>B1500000209</t>
  </si>
  <si>
    <t>B1500000068</t>
  </si>
  <si>
    <t>B1500000069</t>
  </si>
  <si>
    <t>B1500000073</t>
  </si>
  <si>
    <t>12/07/2021</t>
  </si>
  <si>
    <t>31/08/2021</t>
  </si>
  <si>
    <t>19/08/2021</t>
  </si>
  <si>
    <t>11/08/2021</t>
  </si>
  <si>
    <t>18/08/2021</t>
  </si>
  <si>
    <t>27/08/2021</t>
  </si>
  <si>
    <t>30/04/2021</t>
  </si>
  <si>
    <t>12/05/2021</t>
  </si>
  <si>
    <t>02/02/2021</t>
  </si>
  <si>
    <t>17/06/2021</t>
  </si>
  <si>
    <t>22/07/2021</t>
  </si>
  <si>
    <t>02/08/2021</t>
  </si>
  <si>
    <t>14/06/2021</t>
  </si>
  <si>
    <t>28/07/2021</t>
  </si>
  <si>
    <t>31/07/2021</t>
  </si>
  <si>
    <t>29/07/2021</t>
  </si>
  <si>
    <t>30/06/2021</t>
  </si>
  <si>
    <t>06/08/2021</t>
  </si>
  <si>
    <t>15/03/2021</t>
  </si>
  <si>
    <t>19/10/2020</t>
  </si>
  <si>
    <t>29/02/2020</t>
  </si>
  <si>
    <t>09/04/2020</t>
  </si>
  <si>
    <t>18/01/2019</t>
  </si>
  <si>
    <t>10/10/2018</t>
  </si>
  <si>
    <t>03/09/2021</t>
  </si>
  <si>
    <t>COMPRA DE PIZARRA (MURALES) PARA SER UTILIZADO EN DIFERENTES AREAS DE ESTE MINISTERIO.</t>
  </si>
  <si>
    <t>SERVICIO DE ENERGIA ELECTRICA EN LA RLT LAS TERRENAS, CORRESPONDIENTE AL MES DE  AGOSTO 2021.</t>
  </si>
  <si>
    <t>SERVICIO DE PUBLICACION CONVOCATORIA LICITACION PUBLICA NACIONAL.</t>
  </si>
  <si>
    <t>ADQUISICION DE INSUMO (BEBIDAS Y ENDULZANTE) PARA ESTE MINISTERIO.</t>
  </si>
  <si>
    <t>SERVICIO DE ENERGIA ELECTRICA A 15 RLT DEL SUR, CORRESPONDIENTE AL MES DE JULIO 2021.</t>
  </si>
  <si>
    <t>2DO ABONO AL REG. CONTRATO NO. BS-0003601-2021 POR LA ADQUISICION DE COMBUSTIBLE LOTE 1 PARA USO DE ESTE MINISTERIO.</t>
  </si>
  <si>
    <t>PRIMER ABONO AL REG. CONTRATO NO. BS-0003601-2021 POR LA ADQUISICION DE COMBUSTIBLE LOTE 1 PARA USO DE ESTE MINISTERIO.</t>
  </si>
  <si>
    <t>COMPRA DE COMBUSTIBLE LOTE 2 PARA USO DE ESTE MINISTERIO.</t>
  </si>
  <si>
    <t>COMPRA DE ALCOHOL Y GEL ANTIBACTERIAL PARA SER UTILIZADOS EN ESTE MINISTERIO.</t>
  </si>
  <si>
    <t>COMPRA DE COMBUSTIBLE LOTE 4 PARA USO DE ESTE MINISTERIO.</t>
  </si>
  <si>
    <t>ADQUISCION DE INSUMOS BEBIDAS Y ENDULZANTES PARA ESTE MINISTERIO.</t>
  </si>
  <si>
    <t>SERVICIO DE NOTARIZACION DE DOCUMENTOS CORRESPONDIENTE A ESTE MINISTERIO.</t>
  </si>
  <si>
    <t>SERVICIO ENERGIA ELECTRICA RLT DE BAVARO, CORRESPONDIENTE AL MES DE JUNIO 2021.</t>
  </si>
  <si>
    <t xml:space="preserve"> SERVICIO DE ALMUERZOS EMPACADOS PARA EL PERSONAL DE SERVICIOS GENERALES DE ESTE MINISTERIO, CORRESPONDIENTE DE1 14 AL 30 JULIO 2021..</t>
  </si>
  <si>
    <t>COMPRA DE PIZARRA HEXAGONAL DE CORCHO PARA SER UTILIZADA EN EL DEPARTAMENTO DE COMPRA DE ESTE MINISTERIO.</t>
  </si>
  <si>
    <t>ADQUISICION DE COMPUTADORAS PARA SER UTILIZADOS EN ESTE MINISTERIO.</t>
  </si>
  <si>
    <t>SERVICIO DE AGUA A 6 RLT DE ESTE MINISTERIO, CORRESPONDIENTE AL MES DE JULIO 201.</t>
  </si>
  <si>
    <t>SERVICIO DE AGUA A 22 RLT DE ESTE MINISTERIO, CORRESPONDIENTE AL MES DE JUNIO 201.</t>
  </si>
  <si>
    <t>SERVICIO ENERGIA ELECTRICA EN 15 RLT Y DOS OTE DE ESTE MINISTERIO, CORRESPONDIENTE AL MES DE JULIO 2021.</t>
  </si>
  <si>
    <t>SERVICIOS DE ALMUERZOS TIPO BUFFET LOS DIAS LABORABLES.</t>
  </si>
  <si>
    <t>SERVICIOS DE ALMUERZOS EMPACADO, CENA LOS DIAS LABORABLES Y FERIADOS.</t>
  </si>
  <si>
    <t>SERVICIOS DE ALMUERZOS DEL 31 DE AGOSTO AL 30 DE SEPTIEMBRE 2020,PARA EL PERSONAL QUE LABORA EN ESTE MINISTERIO.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</si>
  <si>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</si>
  <si>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</si>
  <si>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REPARCION Y MANTENIMIENTO DE VEHICULO DE ESTE MINISTERIO.</t>
  </si>
  <si>
    <t>07/09/2021</t>
  </si>
  <si>
    <t>03/08/2021</t>
  </si>
  <si>
    <t>08/09/2021</t>
  </si>
  <si>
    <t>01/09/2021</t>
  </si>
  <si>
    <t>10/06/2021</t>
  </si>
  <si>
    <t>30/08/2021</t>
  </si>
  <si>
    <t>15/07/2021</t>
  </si>
  <si>
    <t>30/12/2020</t>
  </si>
  <si>
    <t>09/11/2021</t>
  </si>
  <si>
    <t>20/10/2021</t>
  </si>
  <si>
    <t>15/11/2021</t>
  </si>
  <si>
    <t xml:space="preserve">2.3.9.9.05   </t>
  </si>
  <si>
    <t>2.2.1.6.01</t>
  </si>
  <si>
    <t>2.2.2.1.01</t>
  </si>
  <si>
    <t>2.3.1.1.01</t>
  </si>
  <si>
    <t>2.3.7.1.01</t>
  </si>
  <si>
    <t>2.3.7.2.03</t>
  </si>
  <si>
    <t>2.2.8.7.02</t>
  </si>
  <si>
    <t>2.2.1.3.01                                                                                  2.2.1.5.01</t>
  </si>
  <si>
    <t>2.2.9.2.01</t>
  </si>
  <si>
    <t>2.3.9.9.05</t>
  </si>
  <si>
    <t>2.6.1.3.01</t>
  </si>
  <si>
    <t>2.2.1.7.01</t>
  </si>
  <si>
    <t>2.2.4.2.01                                 2.2.9.2.01</t>
  </si>
  <si>
    <t>2.2.7.2.06</t>
  </si>
  <si>
    <t>03/06/2020</t>
  </si>
  <si>
    <t>02/07/2020</t>
  </si>
  <si>
    <t>31/10/2019</t>
  </si>
  <si>
    <t>13/05/2020</t>
  </si>
  <si>
    <t>29/10/2021</t>
  </si>
  <si>
    <t>03/01/2019</t>
  </si>
  <si>
    <t>SERVICIO TELEFONICO E INTERNET.</t>
  </si>
  <si>
    <t>13/09/2021</t>
  </si>
  <si>
    <t>PROCESO DE REVISION CONTRALORIA.</t>
  </si>
  <si>
    <t>TOTAL GENERAL</t>
  </si>
  <si>
    <t xml:space="preserve">       </t>
  </si>
  <si>
    <t xml:space="preserve">                             HENRY SENCION</t>
  </si>
  <si>
    <t xml:space="preserve">                  AUXILIAR DE CONTABILIDAD</t>
  </si>
  <si>
    <t xml:space="preserve">  ENC. DE LA DIV. DE CONTABILIDAD</t>
  </si>
  <si>
    <t xml:space="preserve">            JUAN JOSE ESTRELLA M.</t>
  </si>
  <si>
    <t xml:space="preserve">       PREPARADO POR:</t>
  </si>
  <si>
    <t xml:space="preserve">                   AUTORIZADO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</si>
</sst>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Segoe UI Histor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9" fillId="0" borderId="0"/>
  </cellStyleXfs>
  <cellXfs count="52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/>
    <xf numFmtId="0" fontId="0" fillId="0" borderId="0" xfId="0" applyAlignment="1">
      <alignment wrapText="1"/>
    </xf>
    <xf numFmtId="0" fontId="0" fillId="3" borderId="0" xfId="0" applyFill="1"/>
    <xf numFmtId="0" fontId="3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center" vertical="center"/>
    </xf>
    <xf numFmtId="13" fontId="10" fillId="3" borderId="0" xfId="0" applyNumberFormat="1" applyFont="1" applyFill="1" applyBorder="1" applyAlignment="1">
      <alignment horizontal="center" vertical="center"/>
    </xf>
    <xf numFmtId="43" fontId="0" fillId="3" borderId="0" xfId="3" applyNumberFormat="1" applyFont="1" applyFill="1" applyBorder="1" applyAlignment="1">
      <alignment horizontal="center" vertical="center" wrapText="1"/>
    </xf>
    <xf numFmtId="0" fontId="12" fillId="3" borderId="0" xfId="4" applyFont="1" applyFill="1" applyBorder="1" applyAlignment="1">
      <alignment horizontal="center" vertical="center" wrapText="1"/>
    </xf>
    <xf numFmtId="43" fontId="7" fillId="0" borderId="0" xfId="1" applyFont="1" applyBorder="1" applyAlignment="1">
      <alignment vertical="center"/>
    </xf>
    <xf numFmtId="43" fontId="13" fillId="3" borderId="0" xfId="1" applyFont="1" applyFill="1" applyBorder="1" applyAlignment="1">
      <alignment horizontal="right" vertical="center"/>
    </xf>
    <xf numFmtId="49" fontId="7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43" fontId="7" fillId="3" borderId="0" xfId="3" applyNumberFormat="1" applyFont="1" applyFill="1" applyBorder="1" applyAlignment="1">
      <alignment horizontal="center" vertical="center" wrapText="1"/>
    </xf>
    <xf numFmtId="0" fontId="13" fillId="3" borderId="0" xfId="4" applyFont="1" applyFill="1" applyBorder="1" applyAlignment="1">
      <alignment horizontal="center" vertical="center"/>
    </xf>
    <xf numFmtId="43" fontId="13" fillId="3" borderId="0" xfId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43" fontId="13" fillId="3" borderId="0" xfId="1" applyFont="1" applyFill="1" applyBorder="1" applyAlignment="1">
      <alignment horizontal="center" vertical="center"/>
    </xf>
    <xf numFmtId="43" fontId="6" fillId="3" borderId="0" xfId="1" applyFont="1" applyFill="1" applyBorder="1" applyAlignment="1">
      <alignment horizontal="right" vertical="center"/>
    </xf>
    <xf numFmtId="43" fontId="7" fillId="0" borderId="0" xfId="1" applyFont="1" applyBorder="1" applyAlignment="1">
      <alignment horizontal="right" vertical="center"/>
    </xf>
    <xf numFmtId="43" fontId="7" fillId="0" borderId="0" xfId="1" applyFont="1" applyBorder="1" applyAlignment="1"/>
    <xf numFmtId="0" fontId="9" fillId="3" borderId="0" xfId="4" applyFont="1" applyFill="1" applyBorder="1" applyAlignment="1">
      <alignment horizontal="center" vertical="center"/>
    </xf>
    <xf numFmtId="0" fontId="9" fillId="3" borderId="0" xfId="4" applyFont="1" applyFill="1" applyBorder="1" applyAlignment="1">
      <alignment horizontal="center" wrapText="1"/>
    </xf>
    <xf numFmtId="43" fontId="7" fillId="3" borderId="0" xfId="0" applyNumberFormat="1" applyFont="1" applyFill="1" applyBorder="1" applyAlignment="1">
      <alignment horizontal="center" vertical="center"/>
    </xf>
    <xf numFmtId="43" fontId="7" fillId="3" borderId="0" xfId="1" applyFont="1" applyFill="1" applyBorder="1" applyAlignment="1">
      <alignment horizontal="right" vertical="center"/>
    </xf>
    <xf numFmtId="0" fontId="9" fillId="3" borderId="0" xfId="4" applyFont="1" applyFill="1" applyBorder="1" applyAlignment="1">
      <alignment horizontal="center" vertical="center" wrapText="1"/>
    </xf>
    <xf numFmtId="0" fontId="9" fillId="0" borderId="0" xfId="4" applyFont="1" applyBorder="1" applyAlignment="1">
      <alignment horizontal="center" vertical="center"/>
    </xf>
    <xf numFmtId="0" fontId="12" fillId="3" borderId="0" xfId="4" applyFont="1" applyFill="1" applyBorder="1" applyAlignment="1">
      <alignment horizontal="center" vertical="center"/>
    </xf>
    <xf numFmtId="43" fontId="7" fillId="0" borderId="0" xfId="1" applyFont="1" applyBorder="1" applyAlignment="1">
      <alignment horizontal="center"/>
    </xf>
    <xf numFmtId="49" fontId="10" fillId="3" borderId="0" xfId="0" applyNumberFormat="1" applyFont="1" applyFill="1" applyBorder="1" applyAlignment="1">
      <alignment horizontal="center" vertical="center"/>
    </xf>
    <xf numFmtId="43" fontId="7" fillId="3" borderId="0" xfId="1" applyFont="1" applyFill="1" applyBorder="1" applyAlignment="1">
      <alignment horizontal="right" vertical="center" wrapText="1"/>
    </xf>
    <xf numFmtId="0" fontId="7" fillId="0" borderId="0" xfId="1" applyNumberFormat="1" applyFont="1" applyBorder="1" applyAlignment="1">
      <alignment horizontal="center" vertical="center"/>
    </xf>
    <xf numFmtId="0" fontId="7" fillId="3" borderId="0" xfId="1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43" fontId="12" fillId="3" borderId="0" xfId="1" applyFont="1" applyFill="1" applyBorder="1" applyAlignment="1">
      <alignment horizontal="right" vertical="center" wrapText="1"/>
    </xf>
    <xf numFmtId="43" fontId="0" fillId="3" borderId="0" xfId="1" applyFont="1" applyFill="1" applyBorder="1" applyAlignment="1">
      <alignment horizontal="right" vertical="center" wrapText="1"/>
    </xf>
    <xf numFmtId="0" fontId="7" fillId="3" borderId="0" xfId="2" applyNumberFormat="1" applyFont="1" applyFill="1" applyBorder="1" applyAlignment="1">
      <alignment horizontal="center" vertical="center"/>
    </xf>
    <xf numFmtId="43" fontId="14" fillId="2" borderId="0" xfId="0" applyNumberFormat="1" applyFont="1" applyFill="1" applyBorder="1"/>
    <xf numFmtId="0" fontId="0" fillId="2" borderId="0" xfId="0" applyFill="1" applyBorder="1"/>
    <xf numFmtId="43" fontId="14" fillId="0" borderId="0" xfId="1" applyFont="1" applyBorder="1" applyAlignment="1">
      <alignment horizontal="center" vertical="center"/>
    </xf>
    <xf numFmtId="43" fontId="6" fillId="0" borderId="0" xfId="1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1911297</xdr:colOff>
      <xdr:row>0</xdr:row>
      <xdr:rowOff>67469</xdr:rowOff>
    </xdr:from>
    <xdr:to>
      <xdr:col>6</xdr:col>
      <xdr:colOff>24177</xdr:colOff>
      <xdr:row>4</xdr:row>
      <xdr:rowOff>678656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2485" y="67469"/>
          <a:ext cx="2649161" cy="1373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tabSelected="1" view="pageBreakPreview" topLeftCell="B76" zoomScale="80" zoomScaleNormal="100" zoomScaleSheetLayoutView="80" workbookViewId="0">
      <selection activeCell="I82" sqref="I82"/>
    </sheetView>
  </sheetViews>
  <sheetFormatPr baseColWidth="10" defaultRowHeight="15" x14ac:dyDescent="0.25"/>
  <cols>
    <col min="1" max="1" width="38.140625" customWidth="1"/>
    <col min="2" max="4" width="15.7109375" customWidth="1"/>
    <col min="5" max="5" width="49.5703125" customWidth="1"/>
    <col min="6" max="11" width="18.42578125" customWidth="1"/>
    <col min="12" max="12" width="20.85546875" customWidth="1"/>
  </cols>
  <sheetData>
    <row r="1" spans="1:12" x14ac:dyDescent="0.25">
      <c r="A1" s="1"/>
    </row>
    <row r="2" spans="1:12" x14ac:dyDescent="0.25">
      <c r="A2" s="1"/>
    </row>
    <row r="3" spans="1:12" x14ac:dyDescent="0.25">
      <c r="A3" s="1"/>
    </row>
    <row r="4" spans="1:12" x14ac:dyDescent="0.25">
      <c r="A4" s="2"/>
      <c r="B4" s="3"/>
      <c r="C4" s="3"/>
      <c r="D4" s="3"/>
      <c r="E4" s="3"/>
      <c r="F4" s="3"/>
      <c r="G4" s="3"/>
      <c r="H4" s="3"/>
      <c r="I4" s="3"/>
      <c r="J4" s="3"/>
    </row>
    <row r="5" spans="1:12" ht="58.5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</row>
    <row r="6" spans="1:12" ht="17.25" x14ac:dyDescent="0.25">
      <c r="A6" s="49" t="s">
        <v>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17.25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7.25" x14ac:dyDescent="0.25">
      <c r="A8" s="50" t="s">
        <v>14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2" ht="65.25" customHeight="1" x14ac:dyDescent="0.25">
      <c r="A9" s="6" t="s">
        <v>2</v>
      </c>
      <c r="B9" s="7" t="s">
        <v>4</v>
      </c>
      <c r="C9" s="7" t="s">
        <v>9</v>
      </c>
      <c r="D9" s="7" t="s">
        <v>3</v>
      </c>
      <c r="E9" s="8" t="s">
        <v>5</v>
      </c>
      <c r="F9" s="8" t="s">
        <v>6</v>
      </c>
      <c r="G9" s="7" t="s">
        <v>10</v>
      </c>
      <c r="H9" s="7" t="s">
        <v>7</v>
      </c>
      <c r="I9" s="7" t="s">
        <v>8</v>
      </c>
      <c r="J9" s="7" t="s">
        <v>11</v>
      </c>
      <c r="K9" s="7" t="s">
        <v>12</v>
      </c>
      <c r="L9" s="7" t="s">
        <v>13</v>
      </c>
    </row>
    <row r="10" spans="1:12" ht="45" x14ac:dyDescent="0.25">
      <c r="A10" s="9" t="s">
        <v>15</v>
      </c>
      <c r="B10" s="10" t="s">
        <v>108</v>
      </c>
      <c r="C10" s="10" t="s">
        <v>119</v>
      </c>
      <c r="D10" s="11" t="s">
        <v>39</v>
      </c>
      <c r="E10" s="12" t="s">
        <v>133</v>
      </c>
      <c r="F10" s="13" t="s">
        <v>169</v>
      </c>
      <c r="G10" s="14">
        <v>18731.53</v>
      </c>
      <c r="H10" s="15">
        <v>22103.200000000001</v>
      </c>
      <c r="I10" s="16" t="s">
        <v>190</v>
      </c>
      <c r="J10" s="17">
        <v>0</v>
      </c>
      <c r="K10" s="15">
        <v>22103.200000000001</v>
      </c>
      <c r="L10" s="18" t="s">
        <v>191</v>
      </c>
    </row>
    <row r="11" spans="1:12" s="5" customFormat="1" ht="47.25" x14ac:dyDescent="0.25">
      <c r="A11" s="9" t="s">
        <v>16</v>
      </c>
      <c r="B11" s="10" t="s">
        <v>109</v>
      </c>
      <c r="C11" s="10" t="s">
        <v>132</v>
      </c>
      <c r="D11" s="19" t="s">
        <v>40</v>
      </c>
      <c r="E11" s="20" t="s">
        <v>134</v>
      </c>
      <c r="F11" s="21" t="s">
        <v>170</v>
      </c>
      <c r="G11" s="22">
        <v>785.77</v>
      </c>
      <c r="H11" s="15">
        <v>785.77</v>
      </c>
      <c r="I11" s="10" t="s">
        <v>190</v>
      </c>
      <c r="J11" s="17">
        <v>0</v>
      </c>
      <c r="K11" s="15">
        <v>785.77</v>
      </c>
      <c r="L11" s="18" t="s">
        <v>191</v>
      </c>
    </row>
    <row r="12" spans="1:12" ht="45" x14ac:dyDescent="0.25">
      <c r="A12" s="9" t="s">
        <v>17</v>
      </c>
      <c r="B12" s="16" t="s">
        <v>110</v>
      </c>
      <c r="C12" s="16" t="s">
        <v>132</v>
      </c>
      <c r="D12" s="23" t="s">
        <v>41</v>
      </c>
      <c r="E12" s="20" t="s">
        <v>135</v>
      </c>
      <c r="F12" s="21" t="s">
        <v>171</v>
      </c>
      <c r="G12" s="14">
        <f>+H12/1.18</f>
        <v>79311.957627118652</v>
      </c>
      <c r="H12" s="15">
        <v>93588.11</v>
      </c>
      <c r="I12" s="16" t="s">
        <v>190</v>
      </c>
      <c r="J12" s="17">
        <v>0</v>
      </c>
      <c r="K12" s="15">
        <v>93588.11</v>
      </c>
      <c r="L12" s="18" t="s">
        <v>191</v>
      </c>
    </row>
    <row r="13" spans="1:12" ht="45" x14ac:dyDescent="0.25">
      <c r="A13" s="9" t="s">
        <v>18</v>
      </c>
      <c r="B13" s="16" t="s">
        <v>111</v>
      </c>
      <c r="C13" s="16" t="s">
        <v>132</v>
      </c>
      <c r="D13" s="23" t="s">
        <v>42</v>
      </c>
      <c r="E13" s="20" t="s">
        <v>136</v>
      </c>
      <c r="F13" s="21" t="s">
        <v>172</v>
      </c>
      <c r="G13" s="24">
        <f>+H13/1.18</f>
        <v>15137.508474576271</v>
      </c>
      <c r="H13" s="15">
        <v>17862.259999999998</v>
      </c>
      <c r="I13" s="16" t="s">
        <v>190</v>
      </c>
      <c r="J13" s="17">
        <v>0</v>
      </c>
      <c r="K13" s="15">
        <v>17862.259999999998</v>
      </c>
      <c r="L13" s="18" t="s">
        <v>191</v>
      </c>
    </row>
    <row r="14" spans="1:12" ht="45" x14ac:dyDescent="0.25">
      <c r="A14" s="9" t="s">
        <v>19</v>
      </c>
      <c r="B14" s="16" t="s">
        <v>112</v>
      </c>
      <c r="C14" s="16" t="s">
        <v>132</v>
      </c>
      <c r="D14" s="23" t="s">
        <v>43</v>
      </c>
      <c r="E14" s="20" t="s">
        <v>135</v>
      </c>
      <c r="F14" s="21" t="s">
        <v>171</v>
      </c>
      <c r="G14" s="24">
        <f>+H14/1.18</f>
        <v>52767</v>
      </c>
      <c r="H14" s="15">
        <v>62265.06</v>
      </c>
      <c r="I14" s="16" t="s">
        <v>190</v>
      </c>
      <c r="J14" s="17">
        <v>0</v>
      </c>
      <c r="K14" s="15">
        <v>62265.06</v>
      </c>
      <c r="L14" s="18" t="s">
        <v>191</v>
      </c>
    </row>
    <row r="15" spans="1:12" ht="45" x14ac:dyDescent="0.25">
      <c r="A15" s="9" t="s">
        <v>20</v>
      </c>
      <c r="B15" s="16" t="s">
        <v>109</v>
      </c>
      <c r="C15" s="16" t="s">
        <v>132</v>
      </c>
      <c r="D15" s="23" t="s">
        <v>44</v>
      </c>
      <c r="E15" s="20" t="s">
        <v>137</v>
      </c>
      <c r="F15" s="21" t="s">
        <v>170</v>
      </c>
      <c r="G15" s="25">
        <v>9134.34</v>
      </c>
      <c r="H15" s="25">
        <v>9134.34</v>
      </c>
      <c r="I15" s="16" t="s">
        <v>190</v>
      </c>
      <c r="J15" s="17">
        <v>0</v>
      </c>
      <c r="K15" s="25">
        <v>9134.34</v>
      </c>
      <c r="L15" s="18" t="s">
        <v>191</v>
      </c>
    </row>
    <row r="16" spans="1:12" ht="45" x14ac:dyDescent="0.25">
      <c r="A16" s="9" t="s">
        <v>20</v>
      </c>
      <c r="B16" s="16" t="s">
        <v>109</v>
      </c>
      <c r="C16" s="16" t="s">
        <v>132</v>
      </c>
      <c r="D16" s="23" t="s">
        <v>45</v>
      </c>
      <c r="E16" s="20" t="s">
        <v>137</v>
      </c>
      <c r="F16" s="21" t="s">
        <v>170</v>
      </c>
      <c r="G16" s="25">
        <v>8686.23</v>
      </c>
      <c r="H16" s="25">
        <v>8686.23</v>
      </c>
      <c r="I16" s="16" t="s">
        <v>190</v>
      </c>
      <c r="J16" s="17">
        <v>0</v>
      </c>
      <c r="K16" s="25">
        <v>8686.23</v>
      </c>
      <c r="L16" s="18" t="s">
        <v>191</v>
      </c>
    </row>
    <row r="17" spans="1:12" ht="45" x14ac:dyDescent="0.25">
      <c r="A17" s="9" t="s">
        <v>20</v>
      </c>
      <c r="B17" s="16" t="s">
        <v>109</v>
      </c>
      <c r="C17" s="16" t="s">
        <v>132</v>
      </c>
      <c r="D17" s="23" t="s">
        <v>46</v>
      </c>
      <c r="E17" s="20" t="s">
        <v>137</v>
      </c>
      <c r="F17" s="21" t="s">
        <v>170</v>
      </c>
      <c r="G17" s="25">
        <v>1641.99</v>
      </c>
      <c r="H17" s="25">
        <v>1641.99</v>
      </c>
      <c r="I17" s="16" t="s">
        <v>190</v>
      </c>
      <c r="J17" s="17">
        <v>0</v>
      </c>
      <c r="K17" s="25">
        <v>1641.99</v>
      </c>
      <c r="L17" s="18" t="s">
        <v>191</v>
      </c>
    </row>
    <row r="18" spans="1:12" ht="45" x14ac:dyDescent="0.25">
      <c r="A18" s="9" t="s">
        <v>20</v>
      </c>
      <c r="B18" s="16" t="s">
        <v>109</v>
      </c>
      <c r="C18" s="16" t="s">
        <v>132</v>
      </c>
      <c r="D18" s="23" t="s">
        <v>47</v>
      </c>
      <c r="E18" s="20" t="s">
        <v>137</v>
      </c>
      <c r="F18" s="21" t="s">
        <v>170</v>
      </c>
      <c r="G18" s="25">
        <v>3255.87</v>
      </c>
      <c r="H18" s="25">
        <v>3255.87</v>
      </c>
      <c r="I18" s="16" t="s">
        <v>190</v>
      </c>
      <c r="J18" s="17">
        <v>0</v>
      </c>
      <c r="K18" s="25">
        <v>3255.87</v>
      </c>
      <c r="L18" s="18" t="s">
        <v>191</v>
      </c>
    </row>
    <row r="19" spans="1:12" ht="45" x14ac:dyDescent="0.25">
      <c r="A19" s="9" t="s">
        <v>20</v>
      </c>
      <c r="B19" s="16" t="s">
        <v>109</v>
      </c>
      <c r="C19" s="16" t="s">
        <v>132</v>
      </c>
      <c r="D19" s="23" t="s">
        <v>48</v>
      </c>
      <c r="E19" s="20" t="s">
        <v>137</v>
      </c>
      <c r="F19" s="21" t="s">
        <v>170</v>
      </c>
      <c r="G19" s="25">
        <v>5775.77</v>
      </c>
      <c r="H19" s="25">
        <v>5775.77</v>
      </c>
      <c r="I19" s="16" t="s">
        <v>190</v>
      </c>
      <c r="J19" s="17">
        <v>0</v>
      </c>
      <c r="K19" s="25">
        <v>5775.77</v>
      </c>
      <c r="L19" s="18" t="s">
        <v>191</v>
      </c>
    </row>
    <row r="20" spans="1:12" ht="45" x14ac:dyDescent="0.25">
      <c r="A20" s="9" t="s">
        <v>20</v>
      </c>
      <c r="B20" s="16" t="s">
        <v>109</v>
      </c>
      <c r="C20" s="16" t="s">
        <v>132</v>
      </c>
      <c r="D20" s="23" t="s">
        <v>49</v>
      </c>
      <c r="E20" s="20" t="s">
        <v>137</v>
      </c>
      <c r="F20" s="21" t="s">
        <v>170</v>
      </c>
      <c r="G20" s="25">
        <v>1134.6600000000001</v>
      </c>
      <c r="H20" s="25">
        <v>1134.6600000000001</v>
      </c>
      <c r="I20" s="16" t="s">
        <v>190</v>
      </c>
      <c r="J20" s="17">
        <v>0</v>
      </c>
      <c r="K20" s="25">
        <v>1134.6600000000001</v>
      </c>
      <c r="L20" s="18" t="s">
        <v>191</v>
      </c>
    </row>
    <row r="21" spans="1:12" ht="45" x14ac:dyDescent="0.25">
      <c r="A21" s="9" t="s">
        <v>20</v>
      </c>
      <c r="B21" s="16" t="s">
        <v>109</v>
      </c>
      <c r="C21" s="16" t="s">
        <v>132</v>
      </c>
      <c r="D21" s="23" t="s">
        <v>50</v>
      </c>
      <c r="E21" s="20" t="s">
        <v>137</v>
      </c>
      <c r="F21" s="21" t="s">
        <v>170</v>
      </c>
      <c r="G21" s="25">
        <v>812.28</v>
      </c>
      <c r="H21" s="25">
        <v>812.28</v>
      </c>
      <c r="I21" s="16" t="s">
        <v>190</v>
      </c>
      <c r="J21" s="17">
        <v>0</v>
      </c>
      <c r="K21" s="25">
        <v>812.28</v>
      </c>
      <c r="L21" s="18" t="s">
        <v>191</v>
      </c>
    </row>
    <row r="22" spans="1:12" ht="45" x14ac:dyDescent="0.25">
      <c r="A22" s="9" t="s">
        <v>20</v>
      </c>
      <c r="B22" s="16" t="s">
        <v>109</v>
      </c>
      <c r="C22" s="16" t="s">
        <v>132</v>
      </c>
      <c r="D22" s="23" t="s">
        <v>51</v>
      </c>
      <c r="E22" s="20" t="s">
        <v>137</v>
      </c>
      <c r="F22" s="21" t="s">
        <v>170</v>
      </c>
      <c r="G22" s="25">
        <v>294.77999999999997</v>
      </c>
      <c r="H22" s="25">
        <v>294.77999999999997</v>
      </c>
      <c r="I22" s="16" t="s">
        <v>190</v>
      </c>
      <c r="J22" s="17">
        <v>0</v>
      </c>
      <c r="K22" s="25">
        <v>294.77999999999997</v>
      </c>
      <c r="L22" s="18" t="s">
        <v>191</v>
      </c>
    </row>
    <row r="23" spans="1:12" ht="45" x14ac:dyDescent="0.25">
      <c r="A23" s="9" t="s">
        <v>20</v>
      </c>
      <c r="B23" s="16" t="s">
        <v>109</v>
      </c>
      <c r="C23" s="16" t="s">
        <v>132</v>
      </c>
      <c r="D23" s="23" t="s">
        <v>52</v>
      </c>
      <c r="E23" s="20" t="s">
        <v>137</v>
      </c>
      <c r="F23" s="21" t="s">
        <v>170</v>
      </c>
      <c r="G23" s="25">
        <v>621.24</v>
      </c>
      <c r="H23" s="25">
        <v>621.24</v>
      </c>
      <c r="I23" s="16" t="s">
        <v>190</v>
      </c>
      <c r="J23" s="17">
        <v>0</v>
      </c>
      <c r="K23" s="25">
        <v>621.24</v>
      </c>
      <c r="L23" s="18" t="s">
        <v>191</v>
      </c>
    </row>
    <row r="24" spans="1:12" ht="45" x14ac:dyDescent="0.25">
      <c r="A24" s="9" t="s">
        <v>20</v>
      </c>
      <c r="B24" s="16" t="s">
        <v>109</v>
      </c>
      <c r="C24" s="16" t="s">
        <v>132</v>
      </c>
      <c r="D24" s="23" t="s">
        <v>53</v>
      </c>
      <c r="E24" s="20" t="s">
        <v>137</v>
      </c>
      <c r="F24" s="21" t="s">
        <v>170</v>
      </c>
      <c r="G24" s="25">
        <v>1486.83</v>
      </c>
      <c r="H24" s="25">
        <v>1486.83</v>
      </c>
      <c r="I24" s="16" t="s">
        <v>190</v>
      </c>
      <c r="J24" s="17">
        <v>0</v>
      </c>
      <c r="K24" s="25">
        <v>1486.83</v>
      </c>
      <c r="L24" s="18" t="s">
        <v>191</v>
      </c>
    </row>
    <row r="25" spans="1:12" ht="45" x14ac:dyDescent="0.25">
      <c r="A25" s="9" t="s">
        <v>20</v>
      </c>
      <c r="B25" s="16" t="s">
        <v>109</v>
      </c>
      <c r="C25" s="16" t="s">
        <v>132</v>
      </c>
      <c r="D25" s="23" t="s">
        <v>54</v>
      </c>
      <c r="E25" s="20" t="s">
        <v>137</v>
      </c>
      <c r="F25" s="21" t="s">
        <v>170</v>
      </c>
      <c r="G25" s="25">
        <v>849099.91</v>
      </c>
      <c r="H25" s="25">
        <v>849099.91</v>
      </c>
      <c r="I25" s="16" t="s">
        <v>190</v>
      </c>
      <c r="J25" s="17">
        <v>0</v>
      </c>
      <c r="K25" s="25">
        <v>849099.91</v>
      </c>
      <c r="L25" s="18" t="s">
        <v>191</v>
      </c>
    </row>
    <row r="26" spans="1:12" ht="45" x14ac:dyDescent="0.25">
      <c r="A26" s="9" t="s">
        <v>20</v>
      </c>
      <c r="B26" s="16" t="s">
        <v>109</v>
      </c>
      <c r="C26" s="16" t="s">
        <v>132</v>
      </c>
      <c r="D26" s="23" t="s">
        <v>55</v>
      </c>
      <c r="E26" s="20" t="s">
        <v>137</v>
      </c>
      <c r="F26" s="21" t="s">
        <v>170</v>
      </c>
      <c r="G26" s="25">
        <v>76800.039999999994</v>
      </c>
      <c r="H26" s="25">
        <v>76800.039999999994</v>
      </c>
      <c r="I26" s="16" t="s">
        <v>190</v>
      </c>
      <c r="J26" s="17">
        <v>0</v>
      </c>
      <c r="K26" s="25">
        <v>76800.039999999994</v>
      </c>
      <c r="L26" s="18" t="s">
        <v>191</v>
      </c>
    </row>
    <row r="27" spans="1:12" ht="45" x14ac:dyDescent="0.25">
      <c r="A27" s="9" t="s">
        <v>20</v>
      </c>
      <c r="B27" s="16" t="s">
        <v>109</v>
      </c>
      <c r="C27" s="16" t="s">
        <v>132</v>
      </c>
      <c r="D27" s="23" t="s">
        <v>56</v>
      </c>
      <c r="E27" s="20" t="s">
        <v>137</v>
      </c>
      <c r="F27" s="21" t="s">
        <v>170</v>
      </c>
      <c r="G27" s="25">
        <v>800.34</v>
      </c>
      <c r="H27" s="25">
        <v>800.34</v>
      </c>
      <c r="I27" s="16" t="s">
        <v>190</v>
      </c>
      <c r="J27" s="17">
        <v>0</v>
      </c>
      <c r="K27" s="25">
        <v>800.34</v>
      </c>
      <c r="L27" s="18" t="s">
        <v>191</v>
      </c>
    </row>
    <row r="28" spans="1:12" ht="45" x14ac:dyDescent="0.25">
      <c r="A28" s="9" t="s">
        <v>20</v>
      </c>
      <c r="B28" s="16" t="s">
        <v>109</v>
      </c>
      <c r="C28" s="16" t="s">
        <v>132</v>
      </c>
      <c r="D28" s="23" t="s">
        <v>57</v>
      </c>
      <c r="E28" s="20" t="s">
        <v>137</v>
      </c>
      <c r="F28" s="21" t="s">
        <v>170</v>
      </c>
      <c r="G28" s="25">
        <v>1435.11</v>
      </c>
      <c r="H28" s="25">
        <v>1435.11</v>
      </c>
      <c r="I28" s="16" t="s">
        <v>190</v>
      </c>
      <c r="J28" s="17">
        <v>0</v>
      </c>
      <c r="K28" s="25">
        <v>1435.11</v>
      </c>
      <c r="L28" s="18" t="s">
        <v>191</v>
      </c>
    </row>
    <row r="29" spans="1:12" ht="45" x14ac:dyDescent="0.25">
      <c r="A29" s="9" t="s">
        <v>20</v>
      </c>
      <c r="B29" s="16" t="s">
        <v>109</v>
      </c>
      <c r="C29" s="16" t="s">
        <v>132</v>
      </c>
      <c r="D29" s="23" t="s">
        <v>58</v>
      </c>
      <c r="E29" s="20" t="s">
        <v>137</v>
      </c>
      <c r="F29" s="21" t="s">
        <v>170</v>
      </c>
      <c r="G29" s="25">
        <v>1098.8399999999999</v>
      </c>
      <c r="H29" s="25">
        <v>1098.8399999999999</v>
      </c>
      <c r="I29" s="16" t="s">
        <v>190</v>
      </c>
      <c r="J29" s="17">
        <v>0</v>
      </c>
      <c r="K29" s="25">
        <v>1098.8399999999999</v>
      </c>
      <c r="L29" s="18" t="s">
        <v>191</v>
      </c>
    </row>
    <row r="30" spans="1:12" ht="47.25" x14ac:dyDescent="0.25">
      <c r="A30" s="9" t="s">
        <v>21</v>
      </c>
      <c r="B30" s="16" t="s">
        <v>113</v>
      </c>
      <c r="C30" s="16" t="s">
        <v>158</v>
      </c>
      <c r="D30" s="23" t="s">
        <v>59</v>
      </c>
      <c r="E30" s="20" t="s">
        <v>138</v>
      </c>
      <c r="F30" s="21" t="s">
        <v>173</v>
      </c>
      <c r="G30" s="25">
        <v>4750000</v>
      </c>
      <c r="H30" s="25">
        <v>4750000</v>
      </c>
      <c r="I30" s="16" t="s">
        <v>190</v>
      </c>
      <c r="J30" s="17">
        <v>0</v>
      </c>
      <c r="K30" s="25">
        <v>4750000</v>
      </c>
      <c r="L30" s="18" t="s">
        <v>191</v>
      </c>
    </row>
    <row r="31" spans="1:12" ht="63" x14ac:dyDescent="0.25">
      <c r="A31" s="9" t="s">
        <v>21</v>
      </c>
      <c r="B31" s="16" t="s">
        <v>114</v>
      </c>
      <c r="C31" s="16" t="s">
        <v>168</v>
      </c>
      <c r="D31" s="23" t="s">
        <v>60</v>
      </c>
      <c r="E31" s="20" t="s">
        <v>139</v>
      </c>
      <c r="F31" s="21" t="s">
        <v>173</v>
      </c>
      <c r="G31" s="25">
        <v>4750000</v>
      </c>
      <c r="H31" s="25">
        <v>4750000</v>
      </c>
      <c r="I31" s="16" t="s">
        <v>190</v>
      </c>
      <c r="J31" s="17">
        <v>0</v>
      </c>
      <c r="K31" s="25">
        <v>4750000</v>
      </c>
      <c r="L31" s="18" t="s">
        <v>191</v>
      </c>
    </row>
    <row r="32" spans="1:12" ht="45" x14ac:dyDescent="0.25">
      <c r="A32" s="9" t="s">
        <v>22</v>
      </c>
      <c r="B32" s="16" t="s">
        <v>115</v>
      </c>
      <c r="C32" s="16" t="s">
        <v>168</v>
      </c>
      <c r="D32" s="23" t="s">
        <v>61</v>
      </c>
      <c r="E32" s="20" t="s">
        <v>140</v>
      </c>
      <c r="F32" s="21" t="s">
        <v>173</v>
      </c>
      <c r="G32" s="25">
        <v>3750000</v>
      </c>
      <c r="H32" s="25">
        <v>3750000</v>
      </c>
      <c r="I32" s="16" t="s">
        <v>190</v>
      </c>
      <c r="J32" s="17">
        <v>0</v>
      </c>
      <c r="K32" s="25">
        <v>3750000</v>
      </c>
      <c r="L32" s="18" t="s">
        <v>191</v>
      </c>
    </row>
    <row r="33" spans="1:12" ht="45" x14ac:dyDescent="0.25">
      <c r="A33" s="9" t="s">
        <v>23</v>
      </c>
      <c r="B33" s="16" t="s">
        <v>116</v>
      </c>
      <c r="C33" s="16" t="s">
        <v>111</v>
      </c>
      <c r="D33" s="23" t="s">
        <v>62</v>
      </c>
      <c r="E33" s="20" t="s">
        <v>141</v>
      </c>
      <c r="F33" s="21" t="s">
        <v>174</v>
      </c>
      <c r="G33" s="26">
        <f>+H33/1.18</f>
        <v>171250</v>
      </c>
      <c r="H33" s="25">
        <v>202075</v>
      </c>
      <c r="I33" s="16" t="s">
        <v>190</v>
      </c>
      <c r="J33" s="17">
        <v>0</v>
      </c>
      <c r="K33" s="25">
        <v>202075</v>
      </c>
      <c r="L33" s="18" t="s">
        <v>191</v>
      </c>
    </row>
    <row r="34" spans="1:12" ht="45" x14ac:dyDescent="0.25">
      <c r="A34" s="9" t="s">
        <v>24</v>
      </c>
      <c r="B34" s="16" t="s">
        <v>117</v>
      </c>
      <c r="C34" s="16" t="s">
        <v>168</v>
      </c>
      <c r="D34" s="23" t="s">
        <v>63</v>
      </c>
      <c r="E34" s="20" t="s">
        <v>142</v>
      </c>
      <c r="F34" s="21" t="s">
        <v>173</v>
      </c>
      <c r="G34" s="25">
        <v>3750000</v>
      </c>
      <c r="H34" s="25">
        <v>3750000</v>
      </c>
      <c r="I34" s="16" t="s">
        <v>190</v>
      </c>
      <c r="J34" s="17">
        <v>0</v>
      </c>
      <c r="K34" s="25">
        <v>3750000</v>
      </c>
      <c r="L34" s="18" t="s">
        <v>191</v>
      </c>
    </row>
    <row r="35" spans="1:12" ht="45" x14ac:dyDescent="0.25">
      <c r="A35" s="9" t="s">
        <v>25</v>
      </c>
      <c r="B35" s="16" t="s">
        <v>118</v>
      </c>
      <c r="C35" s="16" t="s">
        <v>158</v>
      </c>
      <c r="D35" s="23" t="s">
        <v>64</v>
      </c>
      <c r="E35" s="20" t="s">
        <v>141</v>
      </c>
      <c r="F35" s="21" t="s">
        <v>174</v>
      </c>
      <c r="G35" s="27">
        <f>+H35/1.18</f>
        <v>33020</v>
      </c>
      <c r="H35" s="25">
        <v>38963.599999999999</v>
      </c>
      <c r="I35" s="16" t="s">
        <v>190</v>
      </c>
      <c r="J35" s="17">
        <v>0</v>
      </c>
      <c r="K35" s="25">
        <v>38963.599999999999</v>
      </c>
      <c r="L35" s="18" t="s">
        <v>191</v>
      </c>
    </row>
    <row r="36" spans="1:12" ht="45" x14ac:dyDescent="0.25">
      <c r="A36" s="9" t="s">
        <v>26</v>
      </c>
      <c r="B36" s="16" t="s">
        <v>119</v>
      </c>
      <c r="C36" s="16" t="s">
        <v>167</v>
      </c>
      <c r="D36" s="23" t="s">
        <v>65</v>
      </c>
      <c r="E36" s="20" t="s">
        <v>143</v>
      </c>
      <c r="F36" s="21" t="s">
        <v>172</v>
      </c>
      <c r="G36" s="27">
        <f>+H36/1.18</f>
        <v>184026.13559322036</v>
      </c>
      <c r="H36" s="25">
        <v>217150.84</v>
      </c>
      <c r="I36" s="16" t="s">
        <v>190</v>
      </c>
      <c r="J36" s="17">
        <v>0</v>
      </c>
      <c r="K36" s="25">
        <v>217150.84</v>
      </c>
      <c r="L36" s="18" t="s">
        <v>191</v>
      </c>
    </row>
    <row r="37" spans="1:12" ht="45" x14ac:dyDescent="0.25">
      <c r="A37" s="9" t="s">
        <v>27</v>
      </c>
      <c r="B37" s="10" t="s">
        <v>120</v>
      </c>
      <c r="C37" s="16" t="s">
        <v>166</v>
      </c>
      <c r="D37" s="11" t="s">
        <v>66</v>
      </c>
      <c r="E37" s="12" t="s">
        <v>144</v>
      </c>
      <c r="F37" s="28" t="s">
        <v>175</v>
      </c>
      <c r="G37" s="27">
        <f>+H37/1.18</f>
        <v>20000</v>
      </c>
      <c r="H37" s="15">
        <v>23600</v>
      </c>
      <c r="I37" s="16" t="s">
        <v>190</v>
      </c>
      <c r="J37" s="17">
        <v>0</v>
      </c>
      <c r="K37" s="15">
        <v>23600</v>
      </c>
      <c r="L37" s="18" t="s">
        <v>191</v>
      </c>
    </row>
    <row r="38" spans="1:12" ht="45" x14ac:dyDescent="0.25">
      <c r="A38" s="9" t="s">
        <v>28</v>
      </c>
      <c r="B38" s="10" t="s">
        <v>121</v>
      </c>
      <c r="C38" s="16" t="s">
        <v>159</v>
      </c>
      <c r="D38" s="9" t="s">
        <v>67</v>
      </c>
      <c r="E38" s="20" t="s">
        <v>189</v>
      </c>
      <c r="F38" s="29" t="s">
        <v>176</v>
      </c>
      <c r="G38" s="30">
        <v>3001.1</v>
      </c>
      <c r="H38" s="31">
        <v>3896.01</v>
      </c>
      <c r="I38" s="16" t="s">
        <v>190</v>
      </c>
      <c r="J38" s="17">
        <v>0</v>
      </c>
      <c r="K38" s="31">
        <v>3896.01</v>
      </c>
      <c r="L38" s="18" t="s">
        <v>191</v>
      </c>
    </row>
    <row r="39" spans="1:12" ht="45" x14ac:dyDescent="0.25">
      <c r="A39" s="9" t="s">
        <v>28</v>
      </c>
      <c r="B39" s="10" t="s">
        <v>121</v>
      </c>
      <c r="C39" s="16" t="s">
        <v>159</v>
      </c>
      <c r="D39" s="9" t="s">
        <v>68</v>
      </c>
      <c r="E39" s="20" t="s">
        <v>189</v>
      </c>
      <c r="F39" s="32" t="s">
        <v>176</v>
      </c>
      <c r="G39" s="30">
        <v>1951.02</v>
      </c>
      <c r="H39" s="31">
        <v>2535.1999999999998</v>
      </c>
      <c r="I39" s="16" t="s">
        <v>190</v>
      </c>
      <c r="J39" s="17">
        <v>0</v>
      </c>
      <c r="K39" s="31">
        <v>2535.1999999999998</v>
      </c>
      <c r="L39" s="18" t="s">
        <v>191</v>
      </c>
    </row>
    <row r="40" spans="1:12" ht="45" x14ac:dyDescent="0.25">
      <c r="A40" s="9" t="s">
        <v>28</v>
      </c>
      <c r="B40" s="10" t="s">
        <v>121</v>
      </c>
      <c r="C40" s="16" t="s">
        <v>159</v>
      </c>
      <c r="D40" s="9" t="s">
        <v>69</v>
      </c>
      <c r="E40" s="20" t="s">
        <v>189</v>
      </c>
      <c r="F40" s="32" t="s">
        <v>176</v>
      </c>
      <c r="G40" s="30">
        <v>6089.7</v>
      </c>
      <c r="H40" s="31">
        <v>7909.82</v>
      </c>
      <c r="I40" s="16" t="s">
        <v>190</v>
      </c>
      <c r="J40" s="17">
        <v>0</v>
      </c>
      <c r="K40" s="31">
        <v>7909.82</v>
      </c>
      <c r="L40" s="18" t="s">
        <v>191</v>
      </c>
    </row>
    <row r="41" spans="1:12" ht="45" x14ac:dyDescent="0.25">
      <c r="A41" s="9" t="s">
        <v>28</v>
      </c>
      <c r="B41" s="10" t="s">
        <v>121</v>
      </c>
      <c r="C41" s="16" t="s">
        <v>159</v>
      </c>
      <c r="D41" s="9" t="s">
        <v>70</v>
      </c>
      <c r="E41" s="20" t="s">
        <v>189</v>
      </c>
      <c r="F41" s="32" t="s">
        <v>176</v>
      </c>
      <c r="G41" s="30">
        <v>190862.8</v>
      </c>
      <c r="H41" s="31">
        <v>246741.45</v>
      </c>
      <c r="I41" s="16" t="s">
        <v>190</v>
      </c>
      <c r="J41" s="17">
        <v>0</v>
      </c>
      <c r="K41" s="31">
        <v>246741.45</v>
      </c>
      <c r="L41" s="18" t="s">
        <v>191</v>
      </c>
    </row>
    <row r="42" spans="1:12" ht="45" x14ac:dyDescent="0.25">
      <c r="A42" s="9" t="s">
        <v>28</v>
      </c>
      <c r="B42" s="10" t="s">
        <v>121</v>
      </c>
      <c r="C42" s="16" t="s">
        <v>159</v>
      </c>
      <c r="D42" s="9" t="s">
        <v>71</v>
      </c>
      <c r="E42" s="20" t="s">
        <v>189</v>
      </c>
      <c r="F42" s="32" t="s">
        <v>176</v>
      </c>
      <c r="G42" s="30">
        <v>2547422.88</v>
      </c>
      <c r="H42" s="31">
        <v>3056084.81</v>
      </c>
      <c r="I42" s="16" t="s">
        <v>190</v>
      </c>
      <c r="J42" s="17">
        <v>0</v>
      </c>
      <c r="K42" s="31">
        <v>3056084.81</v>
      </c>
      <c r="L42" s="18" t="s">
        <v>191</v>
      </c>
    </row>
    <row r="43" spans="1:12" ht="45" x14ac:dyDescent="0.25">
      <c r="A43" s="9" t="s">
        <v>28</v>
      </c>
      <c r="B43" s="10" t="s">
        <v>121</v>
      </c>
      <c r="C43" s="16" t="s">
        <v>159</v>
      </c>
      <c r="D43" s="9" t="s">
        <v>72</v>
      </c>
      <c r="E43" s="20" t="s">
        <v>189</v>
      </c>
      <c r="F43" s="32" t="s">
        <v>176</v>
      </c>
      <c r="G43" s="30">
        <v>102028.24</v>
      </c>
      <c r="H43" s="31">
        <v>132537.25</v>
      </c>
      <c r="I43" s="16" t="s">
        <v>190</v>
      </c>
      <c r="J43" s="17">
        <v>0</v>
      </c>
      <c r="K43" s="31">
        <v>132537.25</v>
      </c>
      <c r="L43" s="18" t="s">
        <v>191</v>
      </c>
    </row>
    <row r="44" spans="1:12" ht="45" x14ac:dyDescent="0.25">
      <c r="A44" s="9" t="s">
        <v>29</v>
      </c>
      <c r="B44" s="10" t="s">
        <v>108</v>
      </c>
      <c r="C44" s="16" t="s">
        <v>159</v>
      </c>
      <c r="D44" s="11" t="s">
        <v>73</v>
      </c>
      <c r="E44" s="12" t="s">
        <v>145</v>
      </c>
      <c r="F44" s="33" t="s">
        <v>170</v>
      </c>
      <c r="G44" s="15">
        <v>10854.97</v>
      </c>
      <c r="H44" s="15">
        <v>10854.97</v>
      </c>
      <c r="I44" s="16" t="s">
        <v>190</v>
      </c>
      <c r="J44" s="17">
        <v>0</v>
      </c>
      <c r="K44" s="15">
        <v>10854.97</v>
      </c>
      <c r="L44" s="18" t="s">
        <v>191</v>
      </c>
    </row>
    <row r="45" spans="1:12" ht="60" x14ac:dyDescent="0.25">
      <c r="A45" s="9" t="s">
        <v>30</v>
      </c>
      <c r="B45" s="10" t="s">
        <v>122</v>
      </c>
      <c r="C45" s="16" t="s">
        <v>163</v>
      </c>
      <c r="D45" s="11" t="s">
        <v>74</v>
      </c>
      <c r="E45" s="12" t="s">
        <v>146</v>
      </c>
      <c r="F45" s="34" t="s">
        <v>177</v>
      </c>
      <c r="G45" s="15">
        <v>16900</v>
      </c>
      <c r="H45" s="15">
        <v>16900</v>
      </c>
      <c r="I45" s="16" t="s">
        <v>190</v>
      </c>
      <c r="J45" s="17">
        <v>0</v>
      </c>
      <c r="K45" s="15">
        <v>16900</v>
      </c>
      <c r="L45" s="18" t="s">
        <v>191</v>
      </c>
    </row>
    <row r="46" spans="1:12" ht="45" x14ac:dyDescent="0.25">
      <c r="A46" s="9" t="s">
        <v>31</v>
      </c>
      <c r="B46" s="10" t="s">
        <v>123</v>
      </c>
      <c r="C46" s="16" t="s">
        <v>109</v>
      </c>
      <c r="D46" s="11" t="s">
        <v>75</v>
      </c>
      <c r="E46" s="12" t="s">
        <v>147</v>
      </c>
      <c r="F46" s="13" t="s">
        <v>178</v>
      </c>
      <c r="G46" s="35">
        <f>+H46/1.18</f>
        <v>4500</v>
      </c>
      <c r="H46" s="15">
        <v>5310</v>
      </c>
      <c r="I46" s="16" t="s">
        <v>190</v>
      </c>
      <c r="J46" s="17">
        <v>0</v>
      </c>
      <c r="K46" s="15">
        <v>5310</v>
      </c>
      <c r="L46" s="18" t="s">
        <v>191</v>
      </c>
    </row>
    <row r="47" spans="1:12" ht="45" x14ac:dyDescent="0.25">
      <c r="A47" s="9" t="s">
        <v>32</v>
      </c>
      <c r="B47" s="10" t="s">
        <v>124</v>
      </c>
      <c r="C47" s="16" t="s">
        <v>164</v>
      </c>
      <c r="D47" s="11" t="s">
        <v>76</v>
      </c>
      <c r="E47" s="12" t="s">
        <v>148</v>
      </c>
      <c r="F47" s="28" t="s">
        <v>179</v>
      </c>
      <c r="G47" s="27">
        <f>+H47/1.18</f>
        <v>662183.37288135593</v>
      </c>
      <c r="H47" s="15">
        <f>1681376.38-900000</f>
        <v>781376.37999999989</v>
      </c>
      <c r="I47" s="16" t="s">
        <v>190</v>
      </c>
      <c r="J47" s="17">
        <v>0</v>
      </c>
      <c r="K47" s="15">
        <f>1681376.38-900000</f>
        <v>781376.37999999989</v>
      </c>
      <c r="L47" s="18" t="s">
        <v>191</v>
      </c>
    </row>
    <row r="48" spans="1:12" ht="47.25" x14ac:dyDescent="0.25">
      <c r="A48" s="9" t="s">
        <v>33</v>
      </c>
      <c r="B48" s="36" t="s">
        <v>119</v>
      </c>
      <c r="C48" s="16" t="s">
        <v>160</v>
      </c>
      <c r="D48" s="23" t="s">
        <v>77</v>
      </c>
      <c r="E48" s="12" t="s">
        <v>149</v>
      </c>
      <c r="F48" s="28" t="s">
        <v>180</v>
      </c>
      <c r="G48" s="31">
        <v>540</v>
      </c>
      <c r="H48" s="31">
        <v>540</v>
      </c>
      <c r="I48" s="16" t="s">
        <v>190</v>
      </c>
      <c r="J48" s="17">
        <v>0</v>
      </c>
      <c r="K48" s="31">
        <v>540</v>
      </c>
      <c r="L48" s="18" t="s">
        <v>191</v>
      </c>
    </row>
    <row r="49" spans="1:12" ht="47.25" x14ac:dyDescent="0.25">
      <c r="A49" s="9" t="s">
        <v>33</v>
      </c>
      <c r="B49" s="36" t="s">
        <v>119</v>
      </c>
      <c r="C49" s="16" t="s">
        <v>160</v>
      </c>
      <c r="D49" s="23" t="s">
        <v>78</v>
      </c>
      <c r="E49" s="12" t="s">
        <v>150</v>
      </c>
      <c r="F49" s="28" t="s">
        <v>180</v>
      </c>
      <c r="G49" s="31">
        <v>660</v>
      </c>
      <c r="H49" s="31">
        <v>660</v>
      </c>
      <c r="I49" s="16" t="s">
        <v>190</v>
      </c>
      <c r="J49" s="17">
        <v>0</v>
      </c>
      <c r="K49" s="31">
        <v>660</v>
      </c>
      <c r="L49" s="18" t="s">
        <v>191</v>
      </c>
    </row>
    <row r="50" spans="1:12" ht="47.25" x14ac:dyDescent="0.25">
      <c r="A50" s="9" t="s">
        <v>33</v>
      </c>
      <c r="B50" s="36" t="s">
        <v>119</v>
      </c>
      <c r="C50" s="16" t="s">
        <v>160</v>
      </c>
      <c r="D50" s="23" t="s">
        <v>79</v>
      </c>
      <c r="E50" s="12" t="s">
        <v>150</v>
      </c>
      <c r="F50" s="28" t="s">
        <v>180</v>
      </c>
      <c r="G50" s="31">
        <v>540</v>
      </c>
      <c r="H50" s="31">
        <v>540</v>
      </c>
      <c r="I50" s="16" t="s">
        <v>190</v>
      </c>
      <c r="J50" s="17">
        <v>0</v>
      </c>
      <c r="K50" s="31">
        <v>540</v>
      </c>
      <c r="L50" s="18" t="s">
        <v>191</v>
      </c>
    </row>
    <row r="51" spans="1:12" ht="47.25" x14ac:dyDescent="0.25">
      <c r="A51" s="9" t="s">
        <v>33</v>
      </c>
      <c r="B51" s="36" t="s">
        <v>119</v>
      </c>
      <c r="C51" s="16" t="s">
        <v>160</v>
      </c>
      <c r="D51" s="23" t="s">
        <v>80</v>
      </c>
      <c r="E51" s="12" t="s">
        <v>150</v>
      </c>
      <c r="F51" s="28" t="s">
        <v>180</v>
      </c>
      <c r="G51" s="31">
        <v>660</v>
      </c>
      <c r="H51" s="31">
        <v>660</v>
      </c>
      <c r="I51" s="16" t="s">
        <v>190</v>
      </c>
      <c r="J51" s="17">
        <v>0</v>
      </c>
      <c r="K51" s="31">
        <v>660</v>
      </c>
      <c r="L51" s="18" t="s">
        <v>191</v>
      </c>
    </row>
    <row r="52" spans="1:12" ht="47.25" x14ac:dyDescent="0.25">
      <c r="A52" s="9" t="s">
        <v>33</v>
      </c>
      <c r="B52" s="36" t="s">
        <v>119</v>
      </c>
      <c r="C52" s="16" t="s">
        <v>160</v>
      </c>
      <c r="D52" s="23" t="s">
        <v>81</v>
      </c>
      <c r="E52" s="12" t="s">
        <v>150</v>
      </c>
      <c r="F52" s="28" t="s">
        <v>180</v>
      </c>
      <c r="G52" s="31">
        <v>660</v>
      </c>
      <c r="H52" s="31">
        <v>660</v>
      </c>
      <c r="I52" s="16" t="s">
        <v>190</v>
      </c>
      <c r="J52" s="17">
        <v>0</v>
      </c>
      <c r="K52" s="31">
        <v>660</v>
      </c>
      <c r="L52" s="18" t="s">
        <v>191</v>
      </c>
    </row>
    <row r="53" spans="1:12" ht="47.25" x14ac:dyDescent="0.25">
      <c r="A53" s="9" t="s">
        <v>33</v>
      </c>
      <c r="B53" s="36" t="s">
        <v>119</v>
      </c>
      <c r="C53" s="16" t="s">
        <v>160</v>
      </c>
      <c r="D53" s="23" t="s">
        <v>82</v>
      </c>
      <c r="E53" s="12" t="s">
        <v>150</v>
      </c>
      <c r="F53" s="28" t="s">
        <v>180</v>
      </c>
      <c r="G53" s="31">
        <v>810</v>
      </c>
      <c r="H53" s="31">
        <v>810</v>
      </c>
      <c r="I53" s="16" t="s">
        <v>190</v>
      </c>
      <c r="J53" s="17">
        <v>0</v>
      </c>
      <c r="K53" s="31">
        <v>810</v>
      </c>
      <c r="L53" s="18" t="s">
        <v>191</v>
      </c>
    </row>
    <row r="54" spans="1:12" ht="45" x14ac:dyDescent="0.25">
      <c r="A54" s="9" t="s">
        <v>34</v>
      </c>
      <c r="B54" s="10" t="s">
        <v>125</v>
      </c>
      <c r="C54" s="16" t="s">
        <v>161</v>
      </c>
      <c r="D54" s="9" t="s">
        <v>83</v>
      </c>
      <c r="E54" s="12" t="s">
        <v>151</v>
      </c>
      <c r="F54" s="28" t="s">
        <v>170</v>
      </c>
      <c r="G54" s="37">
        <v>24324.123</v>
      </c>
      <c r="H54" s="37">
        <v>24324.123</v>
      </c>
      <c r="I54" s="16" t="s">
        <v>190</v>
      </c>
      <c r="J54" s="17">
        <v>0</v>
      </c>
      <c r="K54" s="37">
        <v>24324.123</v>
      </c>
      <c r="L54" s="18" t="s">
        <v>191</v>
      </c>
    </row>
    <row r="55" spans="1:12" ht="45" x14ac:dyDescent="0.25">
      <c r="A55" s="9" t="s">
        <v>34</v>
      </c>
      <c r="B55" s="10" t="s">
        <v>125</v>
      </c>
      <c r="C55" s="16" t="s">
        <v>161</v>
      </c>
      <c r="D55" s="38" t="s">
        <v>84</v>
      </c>
      <c r="E55" s="12" t="s">
        <v>151</v>
      </c>
      <c r="F55" s="28" t="s">
        <v>170</v>
      </c>
      <c r="G55" s="37">
        <v>4645.7700000000004</v>
      </c>
      <c r="H55" s="37">
        <v>4645.7700000000004</v>
      </c>
      <c r="I55" s="16" t="s">
        <v>190</v>
      </c>
      <c r="J55" s="17">
        <v>0</v>
      </c>
      <c r="K55" s="37">
        <v>4645.7700000000004</v>
      </c>
      <c r="L55" s="18" t="s">
        <v>191</v>
      </c>
    </row>
    <row r="56" spans="1:12" ht="45" x14ac:dyDescent="0.25">
      <c r="A56" s="9" t="s">
        <v>34</v>
      </c>
      <c r="B56" s="10" t="s">
        <v>125</v>
      </c>
      <c r="C56" s="16" t="s">
        <v>161</v>
      </c>
      <c r="D56" s="39" t="s">
        <v>85</v>
      </c>
      <c r="E56" s="12" t="s">
        <v>151</v>
      </c>
      <c r="F56" s="28" t="s">
        <v>170</v>
      </c>
      <c r="G56" s="37">
        <v>137.66999999999999</v>
      </c>
      <c r="H56" s="37">
        <v>137.66999999999999</v>
      </c>
      <c r="I56" s="16" t="s">
        <v>190</v>
      </c>
      <c r="J56" s="17">
        <v>0</v>
      </c>
      <c r="K56" s="37">
        <v>137.66999999999999</v>
      </c>
      <c r="L56" s="18" t="s">
        <v>191</v>
      </c>
    </row>
    <row r="57" spans="1:12" ht="45" x14ac:dyDescent="0.25">
      <c r="A57" s="9" t="s">
        <v>34</v>
      </c>
      <c r="B57" s="10" t="s">
        <v>125</v>
      </c>
      <c r="C57" s="16" t="s">
        <v>161</v>
      </c>
      <c r="D57" s="38" t="s">
        <v>86</v>
      </c>
      <c r="E57" s="12" t="s">
        <v>151</v>
      </c>
      <c r="F57" s="28" t="s">
        <v>170</v>
      </c>
      <c r="G57" s="37">
        <v>2532.67</v>
      </c>
      <c r="H57" s="37">
        <v>2532.67</v>
      </c>
      <c r="I57" s="16" t="s">
        <v>190</v>
      </c>
      <c r="J57" s="17">
        <v>0</v>
      </c>
      <c r="K57" s="37">
        <v>2532.67</v>
      </c>
      <c r="L57" s="18" t="s">
        <v>191</v>
      </c>
    </row>
    <row r="58" spans="1:12" ht="45" x14ac:dyDescent="0.25">
      <c r="A58" s="9" t="s">
        <v>34</v>
      </c>
      <c r="B58" s="10" t="s">
        <v>125</v>
      </c>
      <c r="C58" s="16" t="s">
        <v>161</v>
      </c>
      <c r="D58" s="38" t="s">
        <v>87</v>
      </c>
      <c r="E58" s="12" t="s">
        <v>151</v>
      </c>
      <c r="F58" s="28" t="s">
        <v>170</v>
      </c>
      <c r="G58" s="37">
        <v>1900.59</v>
      </c>
      <c r="H58" s="37">
        <v>1900.59</v>
      </c>
      <c r="I58" s="16" t="s">
        <v>190</v>
      </c>
      <c r="J58" s="17">
        <v>0</v>
      </c>
      <c r="K58" s="37">
        <v>1900.59</v>
      </c>
      <c r="L58" s="18" t="s">
        <v>191</v>
      </c>
    </row>
    <row r="59" spans="1:12" ht="45" x14ac:dyDescent="0.25">
      <c r="A59" s="9" t="s">
        <v>34</v>
      </c>
      <c r="B59" s="10" t="s">
        <v>125</v>
      </c>
      <c r="C59" s="16" t="s">
        <v>161</v>
      </c>
      <c r="D59" s="38" t="s">
        <v>88</v>
      </c>
      <c r="E59" s="12" t="s">
        <v>151</v>
      </c>
      <c r="F59" s="28" t="s">
        <v>170</v>
      </c>
      <c r="G59" s="37">
        <v>15476.82</v>
      </c>
      <c r="H59" s="37">
        <v>15476.82</v>
      </c>
      <c r="I59" s="16" t="s">
        <v>190</v>
      </c>
      <c r="J59" s="17">
        <v>0</v>
      </c>
      <c r="K59" s="37">
        <v>15476.82</v>
      </c>
      <c r="L59" s="18" t="s">
        <v>191</v>
      </c>
    </row>
    <row r="60" spans="1:12" ht="45" x14ac:dyDescent="0.25">
      <c r="A60" s="9" t="s">
        <v>34</v>
      </c>
      <c r="B60" s="10" t="s">
        <v>125</v>
      </c>
      <c r="C60" s="16" t="s">
        <v>161</v>
      </c>
      <c r="D60" s="38" t="s">
        <v>89</v>
      </c>
      <c r="E60" s="12" t="s">
        <v>151</v>
      </c>
      <c r="F60" s="28" t="s">
        <v>170</v>
      </c>
      <c r="G60" s="37">
        <v>866.01</v>
      </c>
      <c r="H60" s="37">
        <v>866.01</v>
      </c>
      <c r="I60" s="16" t="s">
        <v>190</v>
      </c>
      <c r="J60" s="17">
        <v>0</v>
      </c>
      <c r="K60" s="37">
        <v>866.01</v>
      </c>
      <c r="L60" s="18" t="s">
        <v>191</v>
      </c>
    </row>
    <row r="61" spans="1:12" ht="45" x14ac:dyDescent="0.25">
      <c r="A61" s="9" t="s">
        <v>34</v>
      </c>
      <c r="B61" s="10" t="s">
        <v>125</v>
      </c>
      <c r="C61" s="16" t="s">
        <v>161</v>
      </c>
      <c r="D61" s="38" t="s">
        <v>90</v>
      </c>
      <c r="E61" s="12" t="s">
        <v>151</v>
      </c>
      <c r="F61" s="28" t="s">
        <v>170</v>
      </c>
      <c r="G61" s="37">
        <v>28779.03</v>
      </c>
      <c r="H61" s="37">
        <v>28779.03</v>
      </c>
      <c r="I61" s="16" t="s">
        <v>190</v>
      </c>
      <c r="J61" s="17">
        <v>0</v>
      </c>
      <c r="K61" s="37">
        <v>28779.03</v>
      </c>
      <c r="L61" s="18" t="s">
        <v>191</v>
      </c>
    </row>
    <row r="62" spans="1:12" ht="45" x14ac:dyDescent="0.25">
      <c r="A62" s="9" t="s">
        <v>34</v>
      </c>
      <c r="B62" s="10" t="s">
        <v>125</v>
      </c>
      <c r="C62" s="16" t="s">
        <v>161</v>
      </c>
      <c r="D62" s="38" t="s">
        <v>91</v>
      </c>
      <c r="E62" s="12" t="s">
        <v>151</v>
      </c>
      <c r="F62" s="28" t="s">
        <v>170</v>
      </c>
      <c r="G62" s="37">
        <v>1874.73</v>
      </c>
      <c r="H62" s="37">
        <v>1874.73</v>
      </c>
      <c r="I62" s="16" t="s">
        <v>190</v>
      </c>
      <c r="J62" s="17">
        <v>0</v>
      </c>
      <c r="K62" s="37">
        <v>1874.73</v>
      </c>
      <c r="L62" s="18" t="s">
        <v>191</v>
      </c>
    </row>
    <row r="63" spans="1:12" ht="45" x14ac:dyDescent="0.25">
      <c r="A63" s="9" t="s">
        <v>34</v>
      </c>
      <c r="B63" s="10" t="s">
        <v>125</v>
      </c>
      <c r="C63" s="16" t="s">
        <v>161</v>
      </c>
      <c r="D63" s="38" t="s">
        <v>92</v>
      </c>
      <c r="E63" s="12" t="s">
        <v>151</v>
      </c>
      <c r="F63" s="28" t="s">
        <v>170</v>
      </c>
      <c r="G63" s="37">
        <v>2803.87</v>
      </c>
      <c r="H63" s="37">
        <v>2803.87</v>
      </c>
      <c r="I63" s="16" t="s">
        <v>190</v>
      </c>
      <c r="J63" s="17">
        <v>0</v>
      </c>
      <c r="K63" s="37">
        <v>2803.87</v>
      </c>
      <c r="L63" s="18" t="s">
        <v>191</v>
      </c>
    </row>
    <row r="64" spans="1:12" ht="45" x14ac:dyDescent="0.25">
      <c r="A64" s="9" t="s">
        <v>34</v>
      </c>
      <c r="B64" s="10" t="s">
        <v>125</v>
      </c>
      <c r="C64" s="16" t="s">
        <v>161</v>
      </c>
      <c r="D64" s="38" t="s">
        <v>93</v>
      </c>
      <c r="E64" s="12" t="s">
        <v>151</v>
      </c>
      <c r="F64" s="28" t="s">
        <v>170</v>
      </c>
      <c r="G64" s="37">
        <v>4577.97</v>
      </c>
      <c r="H64" s="37">
        <v>4577.97</v>
      </c>
      <c r="I64" s="16" t="s">
        <v>190</v>
      </c>
      <c r="J64" s="17">
        <v>0</v>
      </c>
      <c r="K64" s="37">
        <v>4577.97</v>
      </c>
      <c r="L64" s="18" t="s">
        <v>191</v>
      </c>
    </row>
    <row r="65" spans="1:12" ht="45" x14ac:dyDescent="0.25">
      <c r="A65" s="9" t="s">
        <v>34</v>
      </c>
      <c r="B65" s="10" t="s">
        <v>125</v>
      </c>
      <c r="C65" s="16" t="s">
        <v>161</v>
      </c>
      <c r="D65" s="39" t="s">
        <v>94</v>
      </c>
      <c r="E65" s="12" t="s">
        <v>151</v>
      </c>
      <c r="F65" s="28" t="s">
        <v>170</v>
      </c>
      <c r="G65" s="37">
        <v>21267.78</v>
      </c>
      <c r="H65" s="37">
        <v>21267.78</v>
      </c>
      <c r="I65" s="16" t="s">
        <v>190</v>
      </c>
      <c r="J65" s="17">
        <v>0</v>
      </c>
      <c r="K65" s="37">
        <v>21267.78</v>
      </c>
      <c r="L65" s="18" t="s">
        <v>191</v>
      </c>
    </row>
    <row r="66" spans="1:12" ht="45" x14ac:dyDescent="0.25">
      <c r="A66" s="9" t="s">
        <v>34</v>
      </c>
      <c r="B66" s="10" t="s">
        <v>125</v>
      </c>
      <c r="C66" s="16" t="s">
        <v>161</v>
      </c>
      <c r="D66" s="38" t="s">
        <v>95</v>
      </c>
      <c r="E66" s="12" t="s">
        <v>151</v>
      </c>
      <c r="F66" s="28" t="s">
        <v>170</v>
      </c>
      <c r="G66" s="37">
        <v>6589.37</v>
      </c>
      <c r="H66" s="37">
        <v>6589.37</v>
      </c>
      <c r="I66" s="16" t="s">
        <v>190</v>
      </c>
      <c r="J66" s="17">
        <v>0</v>
      </c>
      <c r="K66" s="37">
        <v>6589.37</v>
      </c>
      <c r="L66" s="18" t="s">
        <v>191</v>
      </c>
    </row>
    <row r="67" spans="1:12" ht="45" x14ac:dyDescent="0.25">
      <c r="A67" s="9" t="s">
        <v>34</v>
      </c>
      <c r="B67" s="10" t="s">
        <v>125</v>
      </c>
      <c r="C67" s="16" t="s">
        <v>161</v>
      </c>
      <c r="D67" s="38" t="s">
        <v>96</v>
      </c>
      <c r="E67" s="12" t="s">
        <v>151</v>
      </c>
      <c r="F67" s="28" t="s">
        <v>170</v>
      </c>
      <c r="G67" s="37">
        <v>1068.99</v>
      </c>
      <c r="H67" s="37">
        <v>1068.99</v>
      </c>
      <c r="I67" s="16" t="s">
        <v>190</v>
      </c>
      <c r="J67" s="17">
        <v>0</v>
      </c>
      <c r="K67" s="37">
        <v>1068.99</v>
      </c>
      <c r="L67" s="18" t="s">
        <v>191</v>
      </c>
    </row>
    <row r="68" spans="1:12" ht="45" x14ac:dyDescent="0.25">
      <c r="A68" s="9" t="s">
        <v>34</v>
      </c>
      <c r="B68" s="10" t="s">
        <v>125</v>
      </c>
      <c r="C68" s="16" t="s">
        <v>161</v>
      </c>
      <c r="D68" s="38" t="s">
        <v>97</v>
      </c>
      <c r="E68" s="12" t="s">
        <v>151</v>
      </c>
      <c r="F68" s="28" t="s">
        <v>170</v>
      </c>
      <c r="G68" s="37">
        <v>4397.17</v>
      </c>
      <c r="H68" s="37">
        <v>4397.17</v>
      </c>
      <c r="I68" s="16" t="s">
        <v>190</v>
      </c>
      <c r="J68" s="17">
        <v>0</v>
      </c>
      <c r="K68" s="37">
        <v>4397.17</v>
      </c>
      <c r="L68" s="18" t="s">
        <v>191</v>
      </c>
    </row>
    <row r="69" spans="1:12" ht="45" x14ac:dyDescent="0.25">
      <c r="A69" s="9" t="s">
        <v>34</v>
      </c>
      <c r="B69" s="10" t="s">
        <v>125</v>
      </c>
      <c r="C69" s="16" t="s">
        <v>161</v>
      </c>
      <c r="D69" s="38" t="s">
        <v>98</v>
      </c>
      <c r="E69" s="12" t="s">
        <v>151</v>
      </c>
      <c r="F69" s="28" t="s">
        <v>170</v>
      </c>
      <c r="G69" s="37">
        <v>137.66999999999999</v>
      </c>
      <c r="H69" s="37">
        <v>137.66999999999999</v>
      </c>
      <c r="I69" s="16" t="s">
        <v>190</v>
      </c>
      <c r="J69" s="17">
        <v>0</v>
      </c>
      <c r="K69" s="37">
        <v>137.66999999999999</v>
      </c>
      <c r="L69" s="18" t="s">
        <v>191</v>
      </c>
    </row>
    <row r="70" spans="1:12" ht="45" x14ac:dyDescent="0.25">
      <c r="A70" s="9" t="s">
        <v>34</v>
      </c>
      <c r="B70" s="10" t="s">
        <v>125</v>
      </c>
      <c r="C70" s="16" t="s">
        <v>161</v>
      </c>
      <c r="D70" s="9" t="s">
        <v>99</v>
      </c>
      <c r="E70" s="12" t="s">
        <v>151</v>
      </c>
      <c r="F70" s="28" t="s">
        <v>170</v>
      </c>
      <c r="G70" s="37">
        <v>555.57000000000005</v>
      </c>
      <c r="H70" s="37">
        <v>555.57000000000005</v>
      </c>
      <c r="I70" s="16" t="s">
        <v>190</v>
      </c>
      <c r="J70" s="17">
        <v>0</v>
      </c>
      <c r="K70" s="37">
        <v>555.57000000000005</v>
      </c>
      <c r="L70" s="18" t="s">
        <v>191</v>
      </c>
    </row>
    <row r="71" spans="1:12" ht="45" x14ac:dyDescent="0.25">
      <c r="A71" s="9" t="s">
        <v>35</v>
      </c>
      <c r="B71" s="36" t="s">
        <v>126</v>
      </c>
      <c r="C71" s="16" t="s">
        <v>162</v>
      </c>
      <c r="D71" s="11" t="s">
        <v>100</v>
      </c>
      <c r="E71" s="40" t="s">
        <v>152</v>
      </c>
      <c r="F71" s="34" t="s">
        <v>177</v>
      </c>
      <c r="G71" s="27">
        <f>+H71/1.18</f>
        <v>87500</v>
      </c>
      <c r="H71" s="41">
        <v>103250</v>
      </c>
      <c r="I71" s="16" t="s">
        <v>190</v>
      </c>
      <c r="J71" s="17">
        <v>0</v>
      </c>
      <c r="K71" s="41">
        <v>103250</v>
      </c>
      <c r="L71" s="18" t="s">
        <v>191</v>
      </c>
    </row>
    <row r="72" spans="1:12" ht="45" x14ac:dyDescent="0.25">
      <c r="A72" s="9" t="s">
        <v>35</v>
      </c>
      <c r="B72" s="36" t="s">
        <v>126</v>
      </c>
      <c r="C72" s="16" t="s">
        <v>162</v>
      </c>
      <c r="D72" s="11" t="s">
        <v>101</v>
      </c>
      <c r="E72" s="40" t="s">
        <v>153</v>
      </c>
      <c r="F72" s="34" t="s">
        <v>177</v>
      </c>
      <c r="G72" s="27">
        <f t="shared" ref="G72:G80" si="0">+H72/1.18</f>
        <v>117760</v>
      </c>
      <c r="H72" s="41">
        <v>138956.79999999999</v>
      </c>
      <c r="I72" s="16" t="s">
        <v>190</v>
      </c>
      <c r="J72" s="17">
        <v>0</v>
      </c>
      <c r="K72" s="41">
        <v>138956.79999999999</v>
      </c>
      <c r="L72" s="18" t="s">
        <v>191</v>
      </c>
    </row>
    <row r="73" spans="1:12" ht="45" x14ac:dyDescent="0.25">
      <c r="A73" s="9" t="s">
        <v>36</v>
      </c>
      <c r="B73" s="10" t="s">
        <v>127</v>
      </c>
      <c r="C73" s="16" t="s">
        <v>165</v>
      </c>
      <c r="D73" s="19" t="s">
        <v>102</v>
      </c>
      <c r="E73" s="12" t="s">
        <v>154</v>
      </c>
      <c r="F73" s="13" t="s">
        <v>177</v>
      </c>
      <c r="G73" s="27">
        <f t="shared" si="0"/>
        <v>401200</v>
      </c>
      <c r="H73" s="42">
        <v>473416</v>
      </c>
      <c r="I73" s="16" t="s">
        <v>190</v>
      </c>
      <c r="J73" s="17">
        <v>0</v>
      </c>
      <c r="K73" s="42">
        <v>473416</v>
      </c>
      <c r="L73" s="18" t="s">
        <v>191</v>
      </c>
    </row>
    <row r="74" spans="1:12" ht="45" x14ac:dyDescent="0.25">
      <c r="A74" s="9" t="s">
        <v>37</v>
      </c>
      <c r="B74" s="10" t="s">
        <v>128</v>
      </c>
      <c r="C74" s="16" t="s">
        <v>183</v>
      </c>
      <c r="D74" s="9" t="s">
        <v>103</v>
      </c>
      <c r="E74" s="12" t="s">
        <v>155</v>
      </c>
      <c r="F74" s="13" t="s">
        <v>181</v>
      </c>
      <c r="G74" s="27">
        <f t="shared" si="0"/>
        <v>123000</v>
      </c>
      <c r="H74" s="42">
        <v>145140</v>
      </c>
      <c r="I74" s="16" t="s">
        <v>190</v>
      </c>
      <c r="J74" s="17">
        <v>0</v>
      </c>
      <c r="K74" s="42">
        <v>145140</v>
      </c>
      <c r="L74" s="18" t="s">
        <v>191</v>
      </c>
    </row>
    <row r="75" spans="1:12" ht="60" x14ac:dyDescent="0.25">
      <c r="A75" s="9" t="s">
        <v>37</v>
      </c>
      <c r="B75" s="10" t="s">
        <v>129</v>
      </c>
      <c r="C75" s="16" t="s">
        <v>184</v>
      </c>
      <c r="D75" s="9" t="s">
        <v>104</v>
      </c>
      <c r="E75" s="12" t="s">
        <v>156</v>
      </c>
      <c r="F75" s="13" t="s">
        <v>181</v>
      </c>
      <c r="G75" s="27">
        <f t="shared" si="0"/>
        <v>99000</v>
      </c>
      <c r="H75" s="42">
        <v>116820</v>
      </c>
      <c r="I75" s="16" t="s">
        <v>190</v>
      </c>
      <c r="J75" s="17">
        <v>0</v>
      </c>
      <c r="K75" s="42">
        <v>116820</v>
      </c>
      <c r="L75" s="18" t="s">
        <v>191</v>
      </c>
    </row>
    <row r="76" spans="1:12" ht="45" x14ac:dyDescent="0.25">
      <c r="A76" s="9" t="s">
        <v>38</v>
      </c>
      <c r="B76" s="10" t="s">
        <v>130</v>
      </c>
      <c r="C76" s="10" t="s">
        <v>186</v>
      </c>
      <c r="D76" s="43" t="s">
        <v>105</v>
      </c>
      <c r="E76" s="12" t="s">
        <v>157</v>
      </c>
      <c r="F76" s="34" t="s">
        <v>182</v>
      </c>
      <c r="G76" s="27">
        <f t="shared" si="0"/>
        <v>28460.000000000004</v>
      </c>
      <c r="H76" s="42">
        <v>33582.800000000003</v>
      </c>
      <c r="I76" s="16" t="s">
        <v>190</v>
      </c>
      <c r="J76" s="17">
        <v>0</v>
      </c>
      <c r="K76" s="42">
        <v>33582.800000000003</v>
      </c>
      <c r="L76" s="18" t="s">
        <v>191</v>
      </c>
    </row>
    <row r="77" spans="1:12" ht="45" x14ac:dyDescent="0.25">
      <c r="A77" s="9" t="s">
        <v>38</v>
      </c>
      <c r="B77" s="10" t="s">
        <v>130</v>
      </c>
      <c r="C77" s="16" t="s">
        <v>185</v>
      </c>
      <c r="D77" s="43" t="s">
        <v>106</v>
      </c>
      <c r="E77" s="12" t="s">
        <v>157</v>
      </c>
      <c r="F77" s="34" t="s">
        <v>182</v>
      </c>
      <c r="G77" s="27">
        <f t="shared" si="0"/>
        <v>42170</v>
      </c>
      <c r="H77" s="42">
        <v>49760.6</v>
      </c>
      <c r="I77" s="16" t="s">
        <v>190</v>
      </c>
      <c r="J77" s="17">
        <v>0</v>
      </c>
      <c r="K77" s="42">
        <v>49760.6</v>
      </c>
      <c r="L77" s="18" t="s">
        <v>191</v>
      </c>
    </row>
    <row r="78" spans="1:12" ht="45" x14ac:dyDescent="0.25">
      <c r="A78" s="9" t="s">
        <v>38</v>
      </c>
      <c r="B78" s="10" t="s">
        <v>130</v>
      </c>
      <c r="C78" s="16" t="s">
        <v>187</v>
      </c>
      <c r="D78" s="43" t="s">
        <v>62</v>
      </c>
      <c r="E78" s="12" t="s">
        <v>157</v>
      </c>
      <c r="F78" s="34" t="s">
        <v>182</v>
      </c>
      <c r="G78" s="27">
        <f t="shared" si="0"/>
        <v>36700</v>
      </c>
      <c r="H78" s="42">
        <v>43306</v>
      </c>
      <c r="I78" s="16" t="s">
        <v>190</v>
      </c>
      <c r="J78" s="17">
        <v>0</v>
      </c>
      <c r="K78" s="42">
        <v>43306</v>
      </c>
      <c r="L78" s="18" t="s">
        <v>191</v>
      </c>
    </row>
    <row r="79" spans="1:12" ht="45" x14ac:dyDescent="0.25">
      <c r="A79" s="9" t="s">
        <v>38</v>
      </c>
      <c r="B79" s="10" t="s">
        <v>130</v>
      </c>
      <c r="C79" s="10" t="s">
        <v>185</v>
      </c>
      <c r="D79" s="43" t="s">
        <v>107</v>
      </c>
      <c r="E79" s="12" t="s">
        <v>157</v>
      </c>
      <c r="F79" s="34" t="s">
        <v>182</v>
      </c>
      <c r="G79" s="27">
        <f t="shared" si="0"/>
        <v>61950</v>
      </c>
      <c r="H79" s="42">
        <v>73101</v>
      </c>
      <c r="I79" s="16" t="s">
        <v>190</v>
      </c>
      <c r="J79" s="17">
        <v>0</v>
      </c>
      <c r="K79" s="42">
        <v>73101</v>
      </c>
      <c r="L79" s="18" t="s">
        <v>191</v>
      </c>
    </row>
    <row r="80" spans="1:12" ht="45" x14ac:dyDescent="0.25">
      <c r="A80" s="9" t="s">
        <v>38</v>
      </c>
      <c r="B80" s="10" t="s">
        <v>131</v>
      </c>
      <c r="C80" s="16" t="s">
        <v>188</v>
      </c>
      <c r="D80" s="43" t="s">
        <v>61</v>
      </c>
      <c r="E80" s="12" t="s">
        <v>157</v>
      </c>
      <c r="F80" s="34" t="s">
        <v>182</v>
      </c>
      <c r="G80" s="27">
        <f t="shared" si="0"/>
        <v>224850</v>
      </c>
      <c r="H80" s="42">
        <v>265323</v>
      </c>
      <c r="I80" s="16" t="s">
        <v>190</v>
      </c>
      <c r="J80" s="17">
        <v>0</v>
      </c>
      <c r="K80" s="42">
        <v>265323</v>
      </c>
      <c r="L80" s="18" t="s">
        <v>191</v>
      </c>
    </row>
    <row r="81" spans="1:12" ht="33" customHeight="1" x14ac:dyDescent="0.25">
      <c r="A81" s="51" t="s">
        <v>192</v>
      </c>
      <c r="B81" s="51"/>
      <c r="C81" s="51"/>
      <c r="D81" s="51"/>
      <c r="E81" s="51"/>
      <c r="F81" s="51"/>
      <c r="G81" s="44">
        <f>SUM(G10:G80)</f>
        <v>23431298.017576281</v>
      </c>
      <c r="H81" s="44">
        <f>SUM(H10:H80)</f>
        <v>24473079.963000014</v>
      </c>
      <c r="I81" s="45"/>
      <c r="J81" s="45"/>
      <c r="K81" s="44">
        <f>SUM(K10:K80)</f>
        <v>24473079.963000014</v>
      </c>
      <c r="L81" s="45"/>
    </row>
    <row r="82" spans="1:12" x14ac:dyDescent="0.25">
      <c r="E82" s="47" t="s">
        <v>198</v>
      </c>
      <c r="H82" t="s">
        <v>199</v>
      </c>
    </row>
    <row r="84" spans="1:12" x14ac:dyDescent="0.25">
      <c r="E84" s="46" t="s">
        <v>193</v>
      </c>
    </row>
    <row r="86" spans="1:12" x14ac:dyDescent="0.25">
      <c r="E86" t="s">
        <v>194</v>
      </c>
      <c r="H86" t="s">
        <v>197</v>
      </c>
    </row>
    <row r="87" spans="1:12" x14ac:dyDescent="0.25">
      <c r="E87" t="s">
        <v>195</v>
      </c>
      <c r="H87" t="s">
        <v>196</v>
      </c>
    </row>
    <row r="89" spans="1:12" ht="15.75" customHeight="1" x14ac:dyDescent="0.25"/>
    <row r="90" spans="1:12" hidden="1" x14ac:dyDescent="0.25"/>
    <row r="91" spans="1:12" hidden="1" x14ac:dyDescent="0.25"/>
    <row r="92" spans="1:12" hidden="1" x14ac:dyDescent="0.25"/>
    <row r="93" spans="1:12" hidden="1" x14ac:dyDescent="0.25"/>
    <row r="94" spans="1:12" hidden="1" x14ac:dyDescent="0.25"/>
    <row r="95" spans="1:12" hidden="1" x14ac:dyDescent="0.25"/>
    <row r="96" spans="1:12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t="3.7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t="9.75" hidden="1" customHeight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spans="2:2" hidden="1" x14ac:dyDescent="0.25"/>
    <row r="146" spans="2:2" hidden="1" x14ac:dyDescent="0.25"/>
    <row r="147" spans="2:2" hidden="1" x14ac:dyDescent="0.25"/>
    <row r="148" spans="2:2" hidden="1" x14ac:dyDescent="0.25"/>
    <row r="149" spans="2:2" hidden="1" x14ac:dyDescent="0.25">
      <c r="B149" s="4"/>
    </row>
    <row r="150" spans="2:2" hidden="1" x14ac:dyDescent="0.25"/>
    <row r="151" spans="2:2" hidden="1" x14ac:dyDescent="0.25"/>
    <row r="152" spans="2:2" hidden="1" x14ac:dyDescent="0.25"/>
    <row r="153" spans="2:2" hidden="1" x14ac:dyDescent="0.25"/>
    <row r="154" spans="2:2" hidden="1" x14ac:dyDescent="0.25"/>
    <row r="155" spans="2:2" hidden="1" x14ac:dyDescent="0.25"/>
    <row r="156" spans="2:2" ht="12.75" hidden="1" customHeight="1" x14ac:dyDescent="0.25"/>
    <row r="157" spans="2:2" hidden="1" x14ac:dyDescent="0.25"/>
    <row r="158" spans="2:2" hidden="1" x14ac:dyDescent="0.25"/>
    <row r="159" spans="2:2" hidden="1" x14ac:dyDescent="0.25"/>
    <row r="160" spans="2:2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t="1.5" hidden="1" customHeight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t="38.25" customHeight="1" x14ac:dyDescent="0.25"/>
  </sheetData>
  <mergeCells count="5">
    <mergeCell ref="A5:J5"/>
    <mergeCell ref="A6:L6"/>
    <mergeCell ref="A7:L7"/>
    <mergeCell ref="A8:L8"/>
    <mergeCell ref="A81:F81"/>
  </mergeCells>
  <printOptions horizontalCentered="1"/>
  <pageMargins left="0" right="0" top="0.39370078740157483" bottom="0.39370078740157483" header="0" footer="0"/>
  <pageSetup paperSize="5" scale="57" orientation="landscape" r:id="rId1"/>
  <rowBreaks count="2" manualBreakCount="2">
    <brk id="63" max="11" man="1"/>
    <brk id="9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2021-12-13T16:54:39Z</cp:lastPrinted>
  <dcterms:created xsi:type="dcterms:W3CDTF">2021-12-10T14:11:57Z</dcterms:created>
  <dcterms:modified xsi:type="dcterms:W3CDTF">2021-12-13T17:34:45Z</dcterms:modified>
</cp:coreProperties>
</file>